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04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<sst xmlns="http://schemas.openxmlformats.org/spreadsheetml/2006/main" count="384" uniqueCount="217">
  <si>
    <t>Výkonnostný skokový pony rebríček</t>
  </si>
  <si>
    <t>Kód pretekov</t>
  </si>
  <si>
    <t>181103ZS</t>
  </si>
  <si>
    <t>181124ZS</t>
  </si>
  <si>
    <t>181215ZS</t>
  </si>
  <si>
    <t>190125ZS</t>
  </si>
  <si>
    <t>190215ZS</t>
  </si>
  <si>
    <t>190223ZS</t>
  </si>
  <si>
    <t>190222ZS</t>
  </si>
  <si>
    <t>190302ZS</t>
  </si>
  <si>
    <t>190309ZS</t>
  </si>
  <si>
    <t>190315ZS</t>
  </si>
  <si>
    <t>190316VS</t>
  </si>
  <si>
    <t>190323VS</t>
  </si>
  <si>
    <t>190322ZS</t>
  </si>
  <si>
    <t>190330ZS</t>
  </si>
  <si>
    <t>190412ZS</t>
  </si>
  <si>
    <t>190413VS</t>
  </si>
  <si>
    <t>190419ZS</t>
  </si>
  <si>
    <t>190420SS</t>
  </si>
  <si>
    <t>190427BS</t>
  </si>
  <si>
    <t>190503ZS</t>
  </si>
  <si>
    <t>190505BS</t>
  </si>
  <si>
    <t>190511SS</t>
  </si>
  <si>
    <t>190518BS</t>
  </si>
  <si>
    <t>24.-25.5.2019 AUT</t>
  </si>
  <si>
    <t>190525VS</t>
  </si>
  <si>
    <t>190601ZS</t>
  </si>
  <si>
    <t>190601BS</t>
  </si>
  <si>
    <t>190608SS</t>
  </si>
  <si>
    <t>190608BS</t>
  </si>
  <si>
    <t>190613D1</t>
  </si>
  <si>
    <t>190614ZS</t>
  </si>
  <si>
    <t>190616VS</t>
  </si>
  <si>
    <t>190622SS</t>
  </si>
  <si>
    <t>190622BS</t>
  </si>
  <si>
    <t>190628ZS</t>
  </si>
  <si>
    <t>190629VS</t>
  </si>
  <si>
    <t>190629SS</t>
  </si>
  <si>
    <t>190706BS</t>
  </si>
  <si>
    <t>190720SS</t>
  </si>
  <si>
    <t>190727SS</t>
  </si>
  <si>
    <t>190810BS</t>
  </si>
  <si>
    <t>190817VS</t>
  </si>
  <si>
    <t>190811VS</t>
  </si>
  <si>
    <t>190817SS</t>
  </si>
  <si>
    <t>190822MS</t>
  </si>
  <si>
    <t>190908ZS</t>
  </si>
  <si>
    <t>190906ZS</t>
  </si>
  <si>
    <t>190914SS</t>
  </si>
  <si>
    <t>190914BS</t>
  </si>
  <si>
    <t>190928SS</t>
  </si>
  <si>
    <t>191005ZS</t>
  </si>
  <si>
    <t>191012BS</t>
  </si>
  <si>
    <t>191025ZS</t>
  </si>
  <si>
    <t>HST Dun.Klátov</t>
  </si>
  <si>
    <t>HST Dunaj.Klátov</t>
  </si>
  <si>
    <t>Motešice</t>
  </si>
  <si>
    <t>WMS Šamorín</t>
  </si>
  <si>
    <t>HST Dunajský Klátov</t>
  </si>
  <si>
    <t>Košice</t>
  </si>
  <si>
    <t>Prešov</t>
  </si>
  <si>
    <t xml:space="preserve">WMS Šamorín </t>
  </si>
  <si>
    <t>JC CEDOS Trenčín Nozdrkovce</t>
  </si>
  <si>
    <t>DANUBE SPRING LIVE Šamorín</t>
  </si>
  <si>
    <t>JC HIPPOCLUB Lipt.Sielnica</t>
  </si>
  <si>
    <t>RS TEAM TROPHY BA -Záhor.B. I.kolo</t>
  </si>
  <si>
    <t>Ranč Ouzkých BA</t>
  </si>
  <si>
    <t>Liptovská Sielnica</t>
  </si>
  <si>
    <t>RS Team Bratislava</t>
  </si>
  <si>
    <t>Lamprechtshausen</t>
  </si>
  <si>
    <t>Topoľčianky</t>
  </si>
  <si>
    <t>Vysoká pri Morave</t>
  </si>
  <si>
    <t>RS TEAM TROPHY Bratislava Z.B.</t>
  </si>
  <si>
    <t>Praha Velká Chuchle</t>
  </si>
  <si>
    <t>Trenčín Nozdrkovce</t>
  </si>
  <si>
    <t>Spišský Štiavnik</t>
  </si>
  <si>
    <t>MD Vígľaš</t>
  </si>
  <si>
    <t>DANUBE SUMMER LIVE Šamorín</t>
  </si>
  <si>
    <t>Tatr.Lomnica</t>
  </si>
  <si>
    <t>Kováčovce</t>
  </si>
  <si>
    <t>RS TEAM TROPHY Bratislava Záh.Bys.</t>
  </si>
  <si>
    <t>HIPPOCLUB Liptovská Sielnica</t>
  </si>
  <si>
    <t>RS TEAM TROPHY V. Bratislava Záh.B.</t>
  </si>
  <si>
    <t>Stropkov</t>
  </si>
  <si>
    <t>Giraltovce</t>
  </si>
  <si>
    <t>MSR PONY LIPTOVSKÁ SIELNICA</t>
  </si>
  <si>
    <t>DANUBE AUTUMN LIVE Šamorín</t>
  </si>
  <si>
    <t>Jes.cena Trenčín</t>
  </si>
  <si>
    <t>RS TEAM TROPHY FINÁLE Bratislava</t>
  </si>
  <si>
    <t>Septembrová cena Liptovská Sielnica</t>
  </si>
  <si>
    <t>Šampionát pony Trenčín</t>
  </si>
  <si>
    <t>Por</t>
  </si>
  <si>
    <t>R.nar</t>
  </si>
  <si>
    <t>Meno jazdca</t>
  </si>
  <si>
    <t>Meno koňa</t>
  </si>
  <si>
    <t>Kat.pony</t>
  </si>
  <si>
    <t>Oddiel</t>
  </si>
  <si>
    <t>P50</t>
  </si>
  <si>
    <t>P60</t>
  </si>
  <si>
    <t>P70</t>
  </si>
  <si>
    <t>P80</t>
  </si>
  <si>
    <t>P90</t>
  </si>
  <si>
    <t>P60š</t>
  </si>
  <si>
    <t>80š</t>
  </si>
  <si>
    <t>P80š</t>
  </si>
  <si>
    <t>P100</t>
  </si>
  <si>
    <t>PZL</t>
  </si>
  <si>
    <t>PL</t>
  </si>
  <si>
    <t>LP št</t>
  </si>
  <si>
    <t>PS</t>
  </si>
  <si>
    <t>Súčet</t>
  </si>
  <si>
    <t>Počet súťaží</t>
  </si>
  <si>
    <t>20naj</t>
  </si>
  <si>
    <t>Priemer</t>
  </si>
  <si>
    <t>Priemer 20 naj</t>
  </si>
  <si>
    <t>Pony jazdci - vek 8-16 rokov</t>
  </si>
  <si>
    <t>Bačová Zuzana</t>
  </si>
  <si>
    <t>CHIPPANDALE</t>
  </si>
  <si>
    <t>B</t>
  </si>
  <si>
    <t>JK TJ SLÁVIA STU BRATISLAVA</t>
  </si>
  <si>
    <t>Kiabová Alexandra</t>
  </si>
  <si>
    <t>MELISA</t>
  </si>
  <si>
    <t>JK LINDA PRIEVIDZA</t>
  </si>
  <si>
    <t>Hornáková Veronika</t>
  </si>
  <si>
    <t>ELIZABETH</t>
  </si>
  <si>
    <t>A</t>
  </si>
  <si>
    <t>JŠ POVAŽANY</t>
  </si>
  <si>
    <t>Bouma Marko</t>
  </si>
  <si>
    <t>KAČA</t>
  </si>
  <si>
    <t>JK BETTY BUKOVEC</t>
  </si>
  <si>
    <t>TENEY</t>
  </si>
  <si>
    <t>Jašková Alexandra</t>
  </si>
  <si>
    <t>WARISSA</t>
  </si>
  <si>
    <t xml:space="preserve">SLOVAK JUMPING ACADEMY PREŠOV </t>
  </si>
  <si>
    <t>Nahálková Barbora</t>
  </si>
  <si>
    <t>CARDA</t>
  </si>
  <si>
    <t>JK EPONA MÚTNIK LIPT. MIKULÁŠ</t>
  </si>
  <si>
    <t>BORNEO</t>
  </si>
  <si>
    <t>Kravcová Paulína</t>
  </si>
  <si>
    <t>LORD NUEZ</t>
  </si>
  <si>
    <t>JK JMC LUŽANY PRI TOPLI</t>
  </si>
  <si>
    <t>Tarabová Linda</t>
  </si>
  <si>
    <t>AMOS</t>
  </si>
  <si>
    <t>RANČ OUZKÝCH BRATISLAVA</t>
  </si>
  <si>
    <t>Žiaková Lucia</t>
  </si>
  <si>
    <t>EBONY</t>
  </si>
  <si>
    <t>JK ISOKMAN ZVOLEN</t>
  </si>
  <si>
    <t>Horváthová Tamara</t>
  </si>
  <si>
    <t>SUNRISE</t>
  </si>
  <si>
    <t>JK LIMIT BRATISLAVA</t>
  </si>
  <si>
    <t>Bednárová Ema</t>
  </si>
  <si>
    <t>HIDALGO</t>
  </si>
  <si>
    <t>RK COOL SPIŠSKÁ NOVÁ VES</t>
  </si>
  <si>
    <t>Pecušová Kristína</t>
  </si>
  <si>
    <t>OLYMPIA</t>
  </si>
  <si>
    <t>RED HORSE CETUNA</t>
  </si>
  <si>
    <t>Petranová Sofia Laura</t>
  </si>
  <si>
    <t>TJ ŽREBČÍN MOTEŠICE</t>
  </si>
  <si>
    <t>Sedliaková Terézia</t>
  </si>
  <si>
    <t>ETNA 2</t>
  </si>
  <si>
    <t>JK BRATISLAVA ENVIROKONE</t>
  </si>
  <si>
    <t>Reľovská Martina</t>
  </si>
  <si>
    <t>ARAMIS 6</t>
  </si>
  <si>
    <t xml:space="preserve">JO MŠK RANČ ČAJKA KEŽMAROK </t>
  </si>
  <si>
    <t>NANOOK</t>
  </si>
  <si>
    <t>Zemanovičová Nataša</t>
  </si>
  <si>
    <t>VINNY</t>
  </si>
  <si>
    <t>ENVIROKONE BRATISLAVA</t>
  </si>
  <si>
    <t>LEHNSMANNS PENNYLA</t>
  </si>
  <si>
    <t>Kramplová Natália</t>
  </si>
  <si>
    <t>FEŠÁK</t>
  </si>
  <si>
    <t>Horňanská Lujza Ema</t>
  </si>
  <si>
    <t>Matejíčková Romana</t>
  </si>
  <si>
    <t>OKIDOKI</t>
  </si>
  <si>
    <t>JK TRENČÍN NOZDRKOVCE</t>
  </si>
  <si>
    <t>Bunčeková Monika</t>
  </si>
  <si>
    <t>KAMELIA</t>
  </si>
  <si>
    <t>Krebsová Alexandra</t>
  </si>
  <si>
    <t>TIVOR</t>
  </si>
  <si>
    <t>PARKÚR CLUB VYSOKÁ PRI MORAVE</t>
  </si>
  <si>
    <t>SCULLY</t>
  </si>
  <si>
    <t>Kováčiková Barbora</t>
  </si>
  <si>
    <t>NIKY</t>
  </si>
  <si>
    <t>JK MASARYKOV DVOR VÍGĽAŠ</t>
  </si>
  <si>
    <t>Horáková Alexandra</t>
  </si>
  <si>
    <t>MON CHERRY</t>
  </si>
  <si>
    <t>Moravčíková Milota</t>
  </si>
  <si>
    <t>Ohrablová Alexandra</t>
  </si>
  <si>
    <t>TRAMÍN</t>
  </si>
  <si>
    <t>Babičová Sofia</t>
  </si>
  <si>
    <t>Remenárová Nela</t>
  </si>
  <si>
    <t>FANY</t>
  </si>
  <si>
    <t>JK POĽNÝ KESOV</t>
  </si>
  <si>
    <t>Radičová Tatiana</t>
  </si>
  <si>
    <t>LILIEN</t>
  </si>
  <si>
    <t xml:space="preserve">Vejová Linda </t>
  </si>
  <si>
    <t>Koteková Lujza</t>
  </si>
  <si>
    <t>TENNESSEE</t>
  </si>
  <si>
    <t>Petrášová Tamara</t>
  </si>
  <si>
    <t>GIRO</t>
  </si>
  <si>
    <t>BERI KLUB NOVÁ BAŇA</t>
  </si>
  <si>
    <t>Pancurák Laura</t>
  </si>
  <si>
    <t>Partiková Nina</t>
  </si>
  <si>
    <t>LORD</t>
  </si>
  <si>
    <t>GLANTEIFI GUTO</t>
  </si>
  <si>
    <t>Chmelová Madlenka</t>
  </si>
  <si>
    <t>AMI</t>
  </si>
  <si>
    <t>Šumská Klára</t>
  </si>
  <si>
    <t>MY MAGIC</t>
  </si>
  <si>
    <t>VIDA BRATISLAVA</t>
  </si>
  <si>
    <t>Petrášová Terezka</t>
  </si>
  <si>
    <t>Šipošová Zora</t>
  </si>
  <si>
    <t>JANKO</t>
  </si>
  <si>
    <t>1.DREZÚRNA ŠKOLA ZR PREŠOV</t>
  </si>
  <si>
    <t>Vysvetlivky: bledomodrá farba – kategória 13-16 rokov</t>
  </si>
  <si>
    <t xml:space="preserve">        modrá farba – kategória 8-12 rokov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</si>
</sst>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;@"/>
    <numFmt numFmtId="165" formatCode="0.00_ ;[Red]\-0.00\ "/>
    <numFmt numFmtId="166" formatCode="0.00;[Red]0.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1"/>
      <family val="0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28"/>
      <name val="Calibri"/>
      <family val="2"/>
    </font>
    <font>
      <sz val="10"/>
      <color indexed="10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28"/>
      <name val="Calibri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8"/>
      <color theme="3"/>
      <name val="Calibri Light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4" borderId="0" applyNumberFormat="0" applyBorder="0" applyAlignment="0" applyProtection="0"/>
    <xf numFmtId="0" fontId="1" fillId="0" borderId="0" applyBorder="0" applyProtection="0">
      <alignment/>
    </xf>
    <xf numFmtId="0" fontId="5" fillId="3" borderId="0" applyNumberFormat="0" applyBorder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ill="0" applyBorder="0" applyAlignment="0" applyProtection="0"/>
    <xf numFmtId="0" fontId="0" fillId="9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" fillId="0" borderId="8" applyNumberFormat="0" applyFill="0" applyAlignment="0" applyProtection="0"/>
    <xf numFmtId="0" fontId="4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9" applyNumberFormat="0" applyAlignment="0" applyProtection="0"/>
    <xf numFmtId="0" fontId="16" fillId="14" borderId="9" applyNumberFormat="0" applyAlignment="0" applyProtection="0"/>
    <xf numFmtId="0" fontId="17" fillId="14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</cellStyleXfs>
  <cellXfs count="114">
    <xf numFmtId="0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55" applyFont="1" applyFill="1" applyBorder="1" applyAlignment="1" applyProtection="1">
      <alignment/>
      <protection/>
    </xf>
    <xf numFmtId="0" fontId="1" fillId="0" borderId="0" xfId="55" applyFont="1" applyFill="1" applyBorder="1" applyAlignment="1" applyProtection="1">
      <alignment/>
      <protection/>
    </xf>
    <xf numFmtId="0" fontId="20" fillId="0" borderId="0" xfId="55" applyFont="1" applyFill="1" applyBorder="1" applyAlignment="1" applyProtection="1">
      <alignment/>
      <protection/>
    </xf>
    <xf numFmtId="0" fontId="1" fillId="0" borderId="0" xfId="55" applyBorder="1" applyProtection="1">
      <alignment/>
      <protection/>
    </xf>
    <xf numFmtId="166" fontId="21" fillId="8" borderId="0" xfId="55" applyNumberFormat="1" applyFont="1" applyFill="1" applyBorder="1" applyAlignment="1" applyProtection="1">
      <alignment horizontal="center"/>
      <protection/>
    </xf>
    <xf numFmtId="0" fontId="21" fillId="0" borderId="0" xfId="55" applyFont="1" applyFill="1" applyBorder="1" applyAlignment="1" applyProtection="1">
      <alignment horizontal="center"/>
      <protection/>
    </xf>
    <xf numFmtId="0" fontId="22" fillId="25" borderId="11" xfId="55" applyFont="1" applyFill="1" applyBorder="1" applyAlignment="1" applyProtection="1">
      <alignment horizontal="center"/>
      <protection/>
    </xf>
    <xf numFmtId="0" fontId="23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8" borderId="0" xfId="0" applyFont="1" applyFill="1" applyBorder="1" applyAlignment="1">
      <alignment horizontal="center"/>
    </xf>
    <xf numFmtId="0" fontId="22" fillId="25" borderId="13" xfId="55" applyFont="1" applyFill="1" applyBorder="1" applyAlignment="1" applyProtection="1">
      <alignment/>
      <protection/>
    </xf>
    <xf numFmtId="0" fontId="22" fillId="25" borderId="13" xfId="55" applyFont="1" applyFill="1" applyBorder="1" applyAlignment="1" applyProtection="1">
      <alignment horizontal="center"/>
      <protection/>
    </xf>
    <xf numFmtId="0" fontId="22" fillId="25" borderId="13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  <xf numFmtId="0" fontId="25" fillId="12" borderId="15" xfId="0" applyFont="1" applyFill="1" applyBorder="1" applyAlignment="1">
      <alignment horizontal="center"/>
    </xf>
    <xf numFmtId="0" fontId="21" fillId="12" borderId="16" xfId="55" applyFont="1" applyFill="1" applyBorder="1" applyAlignment="1" applyProtection="1">
      <alignment horizontal="center"/>
      <protection/>
    </xf>
    <xf numFmtId="0" fontId="21" fillId="12" borderId="17" xfId="55" applyFont="1" applyFill="1" applyBorder="1" applyAlignment="1" applyProtection="1">
      <alignment horizontal="center"/>
      <protection/>
    </xf>
    <xf numFmtId="0" fontId="26" fillId="25" borderId="16" xfId="55" applyFont="1" applyFill="1" applyBorder="1" applyAlignment="1" applyProtection="1">
      <alignment horizontal="center"/>
      <protection/>
    </xf>
    <xf numFmtId="0" fontId="27" fillId="25" borderId="16" xfId="55" applyFont="1" applyFill="1" applyBorder="1" applyAlignment="1" applyProtection="1">
      <alignment horizontal="center"/>
      <protection/>
    </xf>
    <xf numFmtId="0" fontId="28" fillId="25" borderId="16" xfId="55" applyFont="1" applyFill="1" applyBorder="1" applyAlignment="1" applyProtection="1">
      <alignment horizontal="center"/>
      <protection/>
    </xf>
    <xf numFmtId="0" fontId="29" fillId="12" borderId="16" xfId="55" applyFont="1" applyFill="1" applyBorder="1" applyAlignment="1" applyProtection="1">
      <alignment horizontal="center"/>
      <protection/>
    </xf>
    <xf numFmtId="0" fontId="25" fillId="26" borderId="18" xfId="0" applyFont="1" applyFill="1" applyBorder="1" applyAlignment="1">
      <alignment/>
    </xf>
    <xf numFmtId="0" fontId="30" fillId="12" borderId="16" xfId="55" applyFont="1" applyFill="1" applyBorder="1" applyAlignment="1" applyProtection="1">
      <alignment horizontal="center"/>
      <protection/>
    </xf>
    <xf numFmtId="0" fontId="31" fillId="12" borderId="0" xfId="0" applyFont="1" applyFill="1" applyBorder="1" applyAlignment="1">
      <alignment/>
    </xf>
    <xf numFmtId="0" fontId="21" fillId="12" borderId="19" xfId="55" applyFont="1" applyFill="1" applyBorder="1" applyAlignment="1" applyProtection="1">
      <alignment horizontal="center"/>
      <protection/>
    </xf>
    <xf numFmtId="0" fontId="32" fillId="12" borderId="0" xfId="55" applyFont="1" applyFill="1" applyBorder="1" applyAlignment="1" applyProtection="1">
      <alignment horizontal="center"/>
      <protection/>
    </xf>
    <xf numFmtId="0" fontId="20" fillId="12" borderId="0" xfId="55" applyFont="1" applyFill="1" applyBorder="1" applyAlignment="1" applyProtection="1">
      <alignment/>
      <protection/>
    </xf>
    <xf numFmtId="0" fontId="33" fillId="12" borderId="20" xfId="55" applyFont="1" applyFill="1" applyBorder="1" applyAlignment="1" applyProtection="1">
      <alignment horizontal="center"/>
      <protection/>
    </xf>
    <xf numFmtId="0" fontId="1" fillId="12" borderId="0" xfId="55" applyFont="1" applyFill="1" applyBorder="1" applyAlignment="1" applyProtection="1">
      <alignment/>
      <protection/>
    </xf>
    <xf numFmtId="0" fontId="34" fillId="12" borderId="0" xfId="55" applyFont="1" applyFill="1" applyBorder="1" applyAlignment="1" applyProtection="1">
      <alignment/>
      <protection/>
    </xf>
    <xf numFmtId="0" fontId="1" fillId="12" borderId="0" xfId="55" applyFont="1" applyFill="1" applyBorder="1" applyAlignment="1" applyProtection="1">
      <alignment horizontal="center"/>
      <protection/>
    </xf>
    <xf numFmtId="0" fontId="1" fillId="12" borderId="21" xfId="55" applyFont="1" applyFill="1" applyBorder="1" applyAlignment="1" applyProtection="1">
      <alignment horizontal="center"/>
      <protection/>
    </xf>
    <xf numFmtId="0" fontId="0" fillId="8" borderId="0" xfId="0" applyFill="1" applyBorder="1" applyAlignment="1">
      <alignment/>
    </xf>
    <xf numFmtId="0" fontId="25" fillId="25" borderId="15" xfId="0" applyFont="1" applyFill="1" applyBorder="1" applyAlignment="1">
      <alignment horizontal="center"/>
    </xf>
    <xf numFmtId="0" fontId="23" fillId="7" borderId="16" xfId="55" applyFont="1" applyFill="1" applyBorder="1" applyAlignment="1" applyProtection="1">
      <alignment horizontal="center"/>
      <protection/>
    </xf>
    <xf numFmtId="0" fontId="23" fillId="10" borderId="16" xfId="55" applyFont="1" applyFill="1" applyBorder="1" applyAlignment="1" applyProtection="1">
      <alignment horizontal="center"/>
      <protection/>
    </xf>
    <xf numFmtId="0" fontId="33" fillId="10" borderId="11" xfId="55" applyFont="1" applyFill="1" applyBorder="1" applyAlignment="1" applyProtection="1">
      <alignment horizontal="center"/>
      <protection/>
    </xf>
    <xf numFmtId="0" fontId="35" fillId="10" borderId="11" xfId="55" applyFont="1" applyFill="1" applyBorder="1" applyAlignment="1" applyProtection="1">
      <alignment horizontal="center"/>
      <protection/>
    </xf>
    <xf numFmtId="0" fontId="36" fillId="15" borderId="16" xfId="55" applyFont="1" applyFill="1" applyBorder="1" applyAlignment="1" applyProtection="1">
      <alignment horizontal="center"/>
      <protection/>
    </xf>
    <xf numFmtId="0" fontId="36" fillId="4" borderId="16" xfId="55" applyFont="1" applyFill="1" applyBorder="1" applyAlignment="1" applyProtection="1">
      <alignment horizontal="center"/>
      <protection/>
    </xf>
    <xf numFmtId="166" fontId="21" fillId="15" borderId="16" xfId="55" applyNumberFormat="1" applyFont="1" applyFill="1" applyBorder="1" applyAlignment="1" applyProtection="1">
      <alignment horizontal="center"/>
      <protection/>
    </xf>
    <xf numFmtId="0" fontId="37" fillId="6" borderId="18" xfId="0" applyFont="1" applyFill="1" applyBorder="1" applyAlignment="1">
      <alignment horizontal="center"/>
    </xf>
    <xf numFmtId="0" fontId="21" fillId="8" borderId="15" xfId="0" applyFont="1" applyFill="1" applyBorder="1" applyAlignment="1">
      <alignment horizontal="center"/>
    </xf>
    <xf numFmtId="0" fontId="37" fillId="7" borderId="16" xfId="55" applyFont="1" applyFill="1" applyBorder="1" applyAlignment="1" applyProtection="1">
      <alignment horizontal="center"/>
      <protection/>
    </xf>
    <xf numFmtId="0" fontId="23" fillId="6" borderId="16" xfId="55" applyFont="1" applyFill="1" applyBorder="1" applyAlignment="1" applyProtection="1">
      <alignment horizontal="center"/>
      <protection/>
    </xf>
    <xf numFmtId="0" fontId="35" fillId="6" borderId="16" xfId="55" applyFont="1" applyFill="1" applyBorder="1" applyAlignment="1" applyProtection="1">
      <alignment horizontal="center"/>
      <protection/>
    </xf>
    <xf numFmtId="0" fontId="33" fillId="6" borderId="16" xfId="55" applyFont="1" applyFill="1" applyBorder="1" applyAlignment="1" applyProtection="1">
      <alignment horizontal="center"/>
      <protection/>
    </xf>
    <xf numFmtId="0" fontId="38" fillId="6" borderId="16" xfId="55" applyFont="1" applyFill="1" applyBorder="1" applyAlignment="1" applyProtection="1">
      <alignment horizontal="center"/>
      <protection/>
    </xf>
    <xf numFmtId="0" fontId="23" fillId="7" borderId="22" xfId="55" applyFont="1" applyFill="1" applyBorder="1" applyAlignment="1" applyProtection="1">
      <alignment horizontal="center"/>
      <protection/>
    </xf>
    <xf numFmtId="0" fontId="37" fillId="6" borderId="23" xfId="0" applyFont="1" applyFill="1" applyBorder="1" applyAlignment="1">
      <alignment horizontal="center"/>
    </xf>
    <xf numFmtId="0" fontId="25" fillId="23" borderId="15" xfId="0" applyFont="1" applyFill="1" applyBorder="1" applyAlignment="1">
      <alignment horizontal="center"/>
    </xf>
    <xf numFmtId="0" fontId="20" fillId="6" borderId="16" xfId="55" applyFont="1" applyFill="1" applyBorder="1" applyAlignment="1" applyProtection="1">
      <alignment horizontal="center"/>
      <protection/>
    </xf>
    <xf numFmtId="0" fontId="23" fillId="6" borderId="17" xfId="55" applyFont="1" applyFill="1" applyBorder="1" applyAlignment="1" applyProtection="1">
      <alignment horizontal="center"/>
      <protection/>
    </xf>
    <xf numFmtId="0" fontId="37" fillId="0" borderId="0" xfId="0" applyFont="1" applyBorder="1" applyAlignment="1">
      <alignment/>
    </xf>
    <xf numFmtId="0" fontId="25" fillId="27" borderId="15" xfId="0" applyFont="1" applyFill="1" applyBorder="1" applyAlignment="1">
      <alignment horizontal="center"/>
    </xf>
    <xf numFmtId="0" fontId="23" fillId="7" borderId="13" xfId="55" applyFont="1" applyFill="1" applyBorder="1" applyAlignment="1" applyProtection="1">
      <alignment horizontal="center"/>
      <protection/>
    </xf>
    <xf numFmtId="0" fontId="35" fillId="10" borderId="16" xfId="55" applyFont="1" applyFill="1" applyBorder="1" applyAlignment="1" applyProtection="1">
      <alignment horizontal="center"/>
      <protection/>
    </xf>
    <xf numFmtId="0" fontId="33" fillId="10" borderId="16" xfId="55" applyFont="1" applyFill="1" applyBorder="1" applyAlignment="1" applyProtection="1">
      <alignment horizontal="center"/>
      <protection/>
    </xf>
    <xf numFmtId="0" fontId="25" fillId="28" borderId="15" xfId="0" applyFont="1" applyFill="1" applyBorder="1" applyAlignment="1">
      <alignment horizontal="center"/>
    </xf>
    <xf numFmtId="0" fontId="37" fillId="6" borderId="24" xfId="0" applyFont="1" applyFill="1" applyBorder="1" applyAlignment="1">
      <alignment horizontal="center"/>
    </xf>
    <xf numFmtId="0" fontId="25" fillId="7" borderId="15" xfId="0" applyFont="1" applyFill="1" applyBorder="1" applyAlignment="1">
      <alignment horizontal="center"/>
    </xf>
    <xf numFmtId="0" fontId="25" fillId="7" borderId="25" xfId="0" applyFont="1" applyFill="1" applyBorder="1" applyAlignment="1">
      <alignment horizontal="center"/>
    </xf>
    <xf numFmtId="0" fontId="33" fillId="6" borderId="26" xfId="55" applyFont="1" applyFill="1" applyBorder="1" applyAlignment="1" applyProtection="1">
      <alignment horizontal="center"/>
      <protection/>
    </xf>
    <xf numFmtId="0" fontId="36" fillId="6" borderId="16" xfId="55" applyFont="1" applyFill="1" applyBorder="1" applyAlignment="1" applyProtection="1">
      <alignment horizontal="center"/>
      <protection/>
    </xf>
    <xf numFmtId="0" fontId="23" fillId="7" borderId="26" xfId="55" applyFont="1" applyFill="1" applyBorder="1" applyAlignment="1" applyProtection="1">
      <alignment horizontal="center"/>
      <protection/>
    </xf>
    <xf numFmtId="0" fontId="37" fillId="6" borderId="27" xfId="0" applyFont="1" applyFill="1" applyBorder="1" applyAlignment="1">
      <alignment horizontal="center"/>
    </xf>
    <xf numFmtId="0" fontId="25" fillId="7" borderId="0" xfId="0" applyFont="1" applyFill="1" applyAlignment="1">
      <alignment horizontal="center"/>
    </xf>
    <xf numFmtId="0" fontId="20" fillId="6" borderId="17" xfId="55" applyFont="1" applyFill="1" applyBorder="1" applyAlignment="1" applyProtection="1">
      <alignment horizontal="center"/>
      <protection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166" fontId="21" fillId="7" borderId="16" xfId="55" applyNumberFormat="1" applyFont="1" applyFill="1" applyBorder="1" applyAlignment="1" applyProtection="1">
      <alignment horizontal="center"/>
      <protection/>
    </xf>
    <xf numFmtId="0" fontId="33" fillId="6" borderId="11" xfId="55" applyFont="1" applyFill="1" applyBorder="1" applyAlignment="1" applyProtection="1">
      <alignment horizontal="center"/>
      <protection/>
    </xf>
    <xf numFmtId="0" fontId="35" fillId="6" borderId="11" xfId="55" applyFont="1" applyFill="1" applyBorder="1" applyAlignment="1" applyProtection="1">
      <alignment horizontal="center"/>
      <protection/>
    </xf>
    <xf numFmtId="0" fontId="23" fillId="7" borderId="11" xfId="55" applyFont="1" applyFill="1" applyBorder="1" applyAlignment="1" applyProtection="1">
      <alignment horizontal="center"/>
      <protection/>
    </xf>
    <xf numFmtId="0" fontId="24" fillId="10" borderId="16" xfId="55" applyFont="1" applyFill="1" applyBorder="1" applyAlignment="1" applyProtection="1">
      <alignment horizontal="center"/>
      <protection/>
    </xf>
    <xf numFmtId="0" fontId="0" fillId="6" borderId="21" xfId="0" applyFill="1" applyBorder="1" applyAlignment="1">
      <alignment/>
    </xf>
    <xf numFmtId="0" fontId="21" fillId="7" borderId="0" xfId="0" applyFont="1" applyFill="1" applyAlignment="1">
      <alignment horizontal="center"/>
    </xf>
    <xf numFmtId="0" fontId="21" fillId="7" borderId="25" xfId="0" applyFont="1" applyFill="1" applyBorder="1" applyAlignment="1">
      <alignment horizontal="center"/>
    </xf>
    <xf numFmtId="0" fontId="33" fillId="10" borderId="26" xfId="55" applyFont="1" applyFill="1" applyBorder="1" applyAlignment="1" applyProtection="1">
      <alignment horizontal="center"/>
      <protection/>
    </xf>
    <xf numFmtId="0" fontId="24" fillId="6" borderId="16" xfId="55" applyFont="1" applyFill="1" applyBorder="1" applyAlignment="1" applyProtection="1">
      <alignment horizontal="center"/>
      <protection/>
    </xf>
    <xf numFmtId="0" fontId="33" fillId="6" borderId="16" xfId="55" applyNumberFormat="1" applyFont="1" applyFill="1" applyBorder="1" applyAlignment="1" applyProtection="1">
      <alignment horizontal="center"/>
      <protection/>
    </xf>
    <xf numFmtId="0" fontId="35" fillId="6" borderId="16" xfId="55" applyNumberFormat="1" applyFont="1" applyFill="1" applyBorder="1" applyAlignment="1" applyProtection="1">
      <alignment horizontal="center"/>
      <protection/>
    </xf>
    <xf numFmtId="0" fontId="23" fillId="10" borderId="13" xfId="55" applyFont="1" applyFill="1" applyBorder="1" applyAlignment="1" applyProtection="1">
      <alignment horizontal="center"/>
      <protection/>
    </xf>
    <xf numFmtId="0" fontId="33" fillId="10" borderId="28" xfId="55" applyFont="1" applyFill="1" applyBorder="1" applyAlignment="1" applyProtection="1">
      <alignment horizontal="center"/>
      <protection/>
    </xf>
    <xf numFmtId="0" fontId="33" fillId="10" borderId="13" xfId="55" applyFont="1" applyFill="1" applyBorder="1" applyAlignment="1" applyProtection="1">
      <alignment horizontal="center"/>
      <protection/>
    </xf>
    <xf numFmtId="0" fontId="35" fillId="10" borderId="13" xfId="55" applyFont="1" applyFill="1" applyBorder="1" applyAlignment="1" applyProtection="1">
      <alignment horizontal="center"/>
      <protection/>
    </xf>
    <xf numFmtId="0" fontId="33" fillId="6" borderId="13" xfId="55" applyFont="1" applyFill="1" applyBorder="1" applyAlignment="1" applyProtection="1">
      <alignment horizontal="center"/>
      <protection/>
    </xf>
    <xf numFmtId="0" fontId="39" fillId="6" borderId="23" xfId="0" applyFont="1" applyFill="1" applyBorder="1" applyAlignment="1">
      <alignment/>
    </xf>
    <xf numFmtId="0" fontId="24" fillId="6" borderId="17" xfId="55" applyFont="1" applyFill="1" applyBorder="1" applyAlignment="1" applyProtection="1">
      <alignment horizontal="center"/>
      <protection/>
    </xf>
    <xf numFmtId="0" fontId="25" fillId="7" borderId="29" xfId="0" applyFont="1" applyFill="1" applyBorder="1" applyAlignment="1">
      <alignment horizontal="center"/>
    </xf>
    <xf numFmtId="0" fontId="36" fillId="15" borderId="26" xfId="55" applyFont="1" applyFill="1" applyBorder="1" applyAlignment="1" applyProtection="1">
      <alignment horizontal="center"/>
      <protection/>
    </xf>
    <xf numFmtId="0" fontId="36" fillId="4" borderId="26" xfId="55" applyFont="1" applyFill="1" applyBorder="1" applyAlignment="1" applyProtection="1">
      <alignment horizontal="center"/>
      <protection/>
    </xf>
    <xf numFmtId="166" fontId="21" fillId="15" borderId="26" xfId="55" applyNumberFormat="1" applyFont="1" applyFill="1" applyBorder="1" applyAlignment="1" applyProtection="1">
      <alignment horizontal="center"/>
      <protection/>
    </xf>
    <xf numFmtId="164" fontId="0" fillId="8" borderId="0" xfId="0" applyNumberFormat="1" applyFont="1" applyFill="1" applyBorder="1" applyAlignment="1">
      <alignment/>
    </xf>
    <xf numFmtId="0" fontId="40" fillId="8" borderId="0" xfId="0" applyFont="1" applyFill="1" applyBorder="1" applyAlignment="1">
      <alignment/>
    </xf>
    <xf numFmtId="0" fontId="19" fillId="29" borderId="0" xfId="55" applyFont="1" applyFill="1" applyBorder="1" applyAlignment="1" applyProtection="1">
      <alignment horizontal="center"/>
      <protection/>
    </xf>
    <xf numFmtId="0" fontId="21" fillId="25" borderId="16" xfId="55" applyFont="1" applyFill="1" applyBorder="1" applyAlignment="1" applyProtection="1">
      <alignment/>
      <protection/>
    </xf>
    <xf numFmtId="0" fontId="22" fillId="25" borderId="11" xfId="55" applyFont="1" applyFill="1" applyBorder="1" applyAlignment="1" applyProtection="1">
      <alignment horizontal="center"/>
      <protection/>
    </xf>
    <xf numFmtId="0" fontId="22" fillId="25" borderId="11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3" xfId="55" applyFont="1" applyFill="1" applyBorder="1" applyAlignment="1" applyProtection="1">
      <alignment/>
      <protection/>
    </xf>
    <xf numFmtId="0" fontId="22" fillId="25" borderId="13" xfId="55" applyFont="1" applyFill="1" applyBorder="1" applyAlignment="1" applyProtection="1">
      <alignment horizontal="center"/>
      <protection/>
    </xf>
    <xf numFmtId="0" fontId="24" fillId="25" borderId="13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</cellXfs>
  <cellStyles count="8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Excel Built-in Normal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ázov" xfId="66"/>
    <cellStyle name="Neutrálna" xfId="67"/>
    <cellStyle name="Neutrální" xfId="68"/>
    <cellStyle name="Percent" xfId="69"/>
    <cellStyle name="Poznámka" xfId="70"/>
    <cellStyle name="Prepojená bunka" xfId="71"/>
    <cellStyle name="Propojená buňka" xfId="72"/>
    <cellStyle name="Spolu" xfId="73"/>
    <cellStyle name="Správně" xfId="74"/>
    <cellStyle name="Text upozornění" xfId="75"/>
    <cellStyle name="Text upozornenia" xfId="76"/>
    <cellStyle name="Titul" xfId="77"/>
    <cellStyle name="Vstup" xfId="78"/>
    <cellStyle name="Výpočet" xfId="79"/>
    <cellStyle name="Výstup" xfId="80"/>
    <cellStyle name="Vysvětlující text" xfId="81"/>
    <cellStyle name="Vysvetľujúci text" xfId="82"/>
    <cellStyle name="Zlá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  <cellStyle name="Zvýraznenie1" xfId="90"/>
    <cellStyle name="Zvýraznenie2" xfId="91"/>
    <cellStyle name="Zvýraznenie3" xfId="92"/>
    <cellStyle name="Zvýraznenie4" xfId="93"/>
    <cellStyle name="Zvýraznenie5" xfId="94"/>
    <cellStyle name="Zvýraznenie6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zoomScalePageLayoutView="0" workbookViewId="0" topLeftCell="A1">
      <pane xSplit="5" ySplit="6" topLeftCell="FI7" activePane="bottomRight" state="frozen"/>
      <selection pane="topLeft" activeCell="A1" sqref="A1"/>
      <selection pane="topRight" activeCell="FI1" sqref="FI1"/>
      <selection pane="bottomLeft" activeCell="A7" sqref="A7"/>
      <selection pane="bottomRight" activeCell="GG53" sqref="GG53"/>
    </sheetView>
  </sheetViews>
  <sheetFormatPr defaultColWidth="9.140625" defaultRowHeight="12.75"/>
  <cols>
    <col min="1" max="1" width="4.7109375" style="0" customWidth="1"/>
    <col min="2" max="2" width="5.7109375" style="1" customWidth="1"/>
    <col min="3" max="3" width="17.28125" style="2" customWidth="1"/>
    <col min="4" max="4" width="18.140625" style="2" customWidth="1"/>
    <col min="5" max="5" width="9.7109375" style="3" customWidth="1"/>
    <col min="6" max="6" width="25.57421875" style="4" customWidth="1"/>
    <col min="7" max="7" width="4.00390625" style="5" customWidth="1"/>
    <col min="8" max="8" width="3.7109375" style="5" customWidth="1"/>
    <col min="9" max="10" width="4.00390625" style="5" customWidth="1"/>
    <col min="11" max="13" width="4.140625" style="5" customWidth="1"/>
    <col min="14" max="15" width="4.00390625" style="5" customWidth="1"/>
    <col min="16" max="18" width="4.421875" style="5" customWidth="1"/>
    <col min="19" max="33" width="4.00390625" style="5" customWidth="1"/>
    <col min="34" max="36" width="4.8515625" style="5" customWidth="1"/>
    <col min="37" max="185" width="4.00390625" style="5" customWidth="1"/>
    <col min="186" max="186" width="8.421875" style="5" customWidth="1"/>
    <col min="187" max="188" width="7.7109375" style="5" customWidth="1"/>
    <col min="189" max="189" width="13.57421875" style="5" bestFit="1" customWidth="1"/>
    <col min="190" max="190" width="8.00390625" style="5" customWidth="1"/>
    <col min="191" max="16384" width="4.57421875" style="5" customWidth="1"/>
  </cols>
  <sheetData>
    <row r="1" spans="1:256" s="7" customFormat="1" ht="15.75">
      <c r="A1"/>
      <c r="B1" s="102" t="s">
        <v>0</v>
      </c>
      <c r="C1" s="102"/>
      <c r="D1" s="102"/>
      <c r="E1" s="102"/>
      <c r="F1" s="6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7" customFormat="1" ht="15.75">
      <c r="A2"/>
      <c r="B2" s="102">
        <v>2019</v>
      </c>
      <c r="C2" s="102"/>
      <c r="D2" s="102"/>
      <c r="E2" s="102"/>
      <c r="F2" s="8"/>
      <c r="DL2" s="9"/>
      <c r="FZ2" s="10"/>
      <c r="GE2" s="9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7" customFormat="1" ht="15">
      <c r="A3"/>
      <c r="B3" s="11"/>
      <c r="C3" s="8"/>
      <c r="D3" s="8"/>
      <c r="E3" s="8"/>
      <c r="F3" s="8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2:190" ht="15">
      <c r="B4" s="11"/>
      <c r="C4" s="8"/>
      <c r="D4" s="8"/>
      <c r="E4" s="8"/>
      <c r="F4" s="103" t="s">
        <v>1</v>
      </c>
      <c r="G4" s="104" t="s">
        <v>2</v>
      </c>
      <c r="H4" s="104"/>
      <c r="I4" s="104" t="s">
        <v>3</v>
      </c>
      <c r="J4" s="104"/>
      <c r="K4" s="104"/>
      <c r="L4" s="12" t="s">
        <v>4</v>
      </c>
      <c r="M4" s="104" t="s">
        <v>5</v>
      </c>
      <c r="N4" s="104"/>
      <c r="O4" s="104"/>
      <c r="P4" s="105" t="s">
        <v>6</v>
      </c>
      <c r="Q4" s="105"/>
      <c r="R4" s="105"/>
      <c r="S4" s="106" t="s">
        <v>7</v>
      </c>
      <c r="T4" s="106"/>
      <c r="U4" s="106" t="s">
        <v>8</v>
      </c>
      <c r="V4" s="106"/>
      <c r="W4" s="106"/>
      <c r="X4" s="106"/>
      <c r="Y4" s="106" t="s">
        <v>9</v>
      </c>
      <c r="Z4" s="106"/>
      <c r="AA4" s="106" t="s">
        <v>10</v>
      </c>
      <c r="AB4" s="106"/>
      <c r="AC4" s="13" t="s">
        <v>11</v>
      </c>
      <c r="AD4" s="13" t="s">
        <v>12</v>
      </c>
      <c r="AE4" s="13" t="s">
        <v>13</v>
      </c>
      <c r="AF4" s="106" t="s">
        <v>14</v>
      </c>
      <c r="AG4" s="106"/>
      <c r="AH4" s="106"/>
      <c r="AI4" s="106"/>
      <c r="AJ4" s="106"/>
      <c r="AK4" s="106" t="s">
        <v>15</v>
      </c>
      <c r="AL4" s="106"/>
      <c r="AM4" s="106"/>
      <c r="AN4" s="106" t="s">
        <v>16</v>
      </c>
      <c r="AO4" s="106"/>
      <c r="AP4" s="106"/>
      <c r="AQ4" s="106"/>
      <c r="AR4" s="106"/>
      <c r="AS4" s="106" t="s">
        <v>17</v>
      </c>
      <c r="AT4" s="106"/>
      <c r="AU4" s="106" t="s">
        <v>18</v>
      </c>
      <c r="AV4" s="106"/>
      <c r="AW4" s="106"/>
      <c r="AX4" s="106"/>
      <c r="AY4" s="106" t="s">
        <v>19</v>
      </c>
      <c r="AZ4" s="106"/>
      <c r="BA4" s="106"/>
      <c r="BB4" s="106"/>
      <c r="BC4" s="106"/>
      <c r="BD4" s="106" t="s">
        <v>20</v>
      </c>
      <c r="BE4" s="106"/>
      <c r="BF4" s="106"/>
      <c r="BG4" s="106"/>
      <c r="BH4" s="106"/>
      <c r="BI4" s="106"/>
      <c r="BJ4" s="106" t="s">
        <v>21</v>
      </c>
      <c r="BK4" s="106"/>
      <c r="BL4" s="106"/>
      <c r="BM4" s="106"/>
      <c r="BN4" s="106" t="s">
        <v>22</v>
      </c>
      <c r="BO4" s="106"/>
      <c r="BP4" s="106"/>
      <c r="BQ4" s="106"/>
      <c r="BR4" s="106" t="s">
        <v>23</v>
      </c>
      <c r="BS4" s="106"/>
      <c r="BT4" s="106"/>
      <c r="BU4" s="106"/>
      <c r="BV4" s="106" t="s">
        <v>24</v>
      </c>
      <c r="BW4" s="106"/>
      <c r="BX4" s="106"/>
      <c r="BY4" s="106"/>
      <c r="BZ4" s="106"/>
      <c r="CA4" s="106"/>
      <c r="CB4" s="106"/>
      <c r="CC4" s="106" t="s">
        <v>25</v>
      </c>
      <c r="CD4" s="106"/>
      <c r="CE4" s="106"/>
      <c r="CF4" s="106"/>
      <c r="CG4" s="107" t="s">
        <v>26</v>
      </c>
      <c r="CH4" s="107"/>
      <c r="CI4" s="107" t="s">
        <v>27</v>
      </c>
      <c r="CJ4" s="107"/>
      <c r="CK4" s="107"/>
      <c r="CL4" s="107" t="s">
        <v>28</v>
      </c>
      <c r="CM4" s="107"/>
      <c r="CN4" s="107"/>
      <c r="CO4" s="107"/>
      <c r="CP4" s="107"/>
      <c r="CQ4" s="107" t="s">
        <v>29</v>
      </c>
      <c r="CR4" s="107"/>
      <c r="CS4" s="107"/>
      <c r="CT4" s="107"/>
      <c r="CU4" s="107" t="s">
        <v>30</v>
      </c>
      <c r="CV4" s="107"/>
      <c r="CW4" s="107"/>
      <c r="CX4" s="107"/>
      <c r="CY4" s="107"/>
      <c r="CZ4" s="107" t="s">
        <v>31</v>
      </c>
      <c r="DA4" s="107"/>
      <c r="DB4" s="107" t="s">
        <v>32</v>
      </c>
      <c r="DC4" s="107"/>
      <c r="DD4" s="107"/>
      <c r="DE4" s="14"/>
      <c r="DF4" s="14" t="s">
        <v>33</v>
      </c>
      <c r="DG4" s="107" t="s">
        <v>34</v>
      </c>
      <c r="DH4" s="107"/>
      <c r="DI4" s="107" t="s">
        <v>35</v>
      </c>
      <c r="DJ4" s="107"/>
      <c r="DK4" s="107"/>
      <c r="DL4" s="107"/>
      <c r="DM4" s="108" t="s">
        <v>36</v>
      </c>
      <c r="DN4" s="108"/>
      <c r="DO4" s="108"/>
      <c r="DP4" s="108"/>
      <c r="DQ4" s="108"/>
      <c r="DR4" s="108"/>
      <c r="DS4" s="15" t="s">
        <v>37</v>
      </c>
      <c r="DT4" s="15" t="s">
        <v>38</v>
      </c>
      <c r="DU4" s="108" t="s">
        <v>39</v>
      </c>
      <c r="DV4" s="108"/>
      <c r="DW4" s="108"/>
      <c r="DX4" s="108"/>
      <c r="DY4" s="108"/>
      <c r="DZ4" s="108"/>
      <c r="EA4" s="108" t="s">
        <v>40</v>
      </c>
      <c r="EB4" s="108"/>
      <c r="EC4" s="108"/>
      <c r="ED4" s="108"/>
      <c r="EE4" s="108"/>
      <c r="EF4" s="108"/>
      <c r="EG4" s="108"/>
      <c r="EH4" s="108" t="s">
        <v>41</v>
      </c>
      <c r="EI4" s="108"/>
      <c r="EJ4" s="108"/>
      <c r="EK4" s="108"/>
      <c r="EL4" s="108"/>
      <c r="EM4" s="108" t="s">
        <v>42</v>
      </c>
      <c r="EN4" s="108"/>
      <c r="EO4" s="108"/>
      <c r="EP4" s="108"/>
      <c r="EQ4" s="108"/>
      <c r="ER4" s="108"/>
      <c r="ES4" s="15" t="s">
        <v>43</v>
      </c>
      <c r="ET4" s="15" t="s">
        <v>44</v>
      </c>
      <c r="EU4" s="108" t="s">
        <v>45</v>
      </c>
      <c r="EV4" s="108"/>
      <c r="EW4" s="108" t="s">
        <v>46</v>
      </c>
      <c r="EX4" s="108"/>
      <c r="EY4" s="108"/>
      <c r="EZ4" s="108"/>
      <c r="FA4" s="108"/>
      <c r="FB4" s="108"/>
      <c r="FC4" s="108" t="s">
        <v>47</v>
      </c>
      <c r="FD4" s="108"/>
      <c r="FE4" s="108"/>
      <c r="FF4" s="108"/>
      <c r="FG4" s="108" t="s">
        <v>48</v>
      </c>
      <c r="FH4" s="108"/>
      <c r="FI4" s="108"/>
      <c r="FJ4" s="15" t="s">
        <v>49</v>
      </c>
      <c r="FK4" s="108" t="s">
        <v>50</v>
      </c>
      <c r="FL4" s="108"/>
      <c r="FM4" s="108"/>
      <c r="FN4" s="108"/>
      <c r="FO4" s="108"/>
      <c r="FP4" s="108" t="s">
        <v>51</v>
      </c>
      <c r="FQ4" s="108"/>
      <c r="FR4" s="108"/>
      <c r="FS4" s="108"/>
      <c r="FT4" s="108"/>
      <c r="FU4" s="108" t="s">
        <v>52</v>
      </c>
      <c r="FV4" s="108"/>
      <c r="FW4" s="108" t="s">
        <v>53</v>
      </c>
      <c r="FX4" s="108"/>
      <c r="FY4" s="108"/>
      <c r="FZ4" s="108" t="s">
        <v>54</v>
      </c>
      <c r="GA4" s="108"/>
      <c r="GB4" s="108"/>
      <c r="GC4" s="108"/>
      <c r="GD4" s="16"/>
      <c r="GE4" s="7"/>
      <c r="GF4" s="7"/>
      <c r="GG4" s="7"/>
      <c r="GH4" s="7"/>
    </row>
    <row r="5" spans="2:190" ht="15">
      <c r="B5" s="11"/>
      <c r="C5" s="8"/>
      <c r="D5" s="8"/>
      <c r="E5" s="8"/>
      <c r="F5" s="103"/>
      <c r="G5" s="109" t="s">
        <v>55</v>
      </c>
      <c r="H5" s="109"/>
      <c r="I5" s="109" t="s">
        <v>56</v>
      </c>
      <c r="J5" s="109"/>
      <c r="K5" s="109"/>
      <c r="L5" s="17" t="s">
        <v>57</v>
      </c>
      <c r="M5" s="110" t="s">
        <v>58</v>
      </c>
      <c r="N5" s="110"/>
      <c r="O5" s="110"/>
      <c r="P5" s="110" t="s">
        <v>58</v>
      </c>
      <c r="Q5" s="110"/>
      <c r="R5" s="110"/>
      <c r="S5" s="110" t="s">
        <v>55</v>
      </c>
      <c r="T5" s="110"/>
      <c r="U5" s="110" t="s">
        <v>58</v>
      </c>
      <c r="V5" s="110"/>
      <c r="W5" s="110"/>
      <c r="X5" s="110"/>
      <c r="Y5" s="110" t="s">
        <v>57</v>
      </c>
      <c r="Z5" s="110"/>
      <c r="AA5" s="110" t="s">
        <v>59</v>
      </c>
      <c r="AB5" s="110"/>
      <c r="AC5" s="18" t="s">
        <v>58</v>
      </c>
      <c r="AD5" s="18" t="s">
        <v>60</v>
      </c>
      <c r="AE5" s="18" t="s">
        <v>61</v>
      </c>
      <c r="AF5" s="110" t="s">
        <v>62</v>
      </c>
      <c r="AG5" s="110"/>
      <c r="AH5" s="110"/>
      <c r="AI5" s="110"/>
      <c r="AJ5" s="110"/>
      <c r="AK5" s="110" t="s">
        <v>56</v>
      </c>
      <c r="AL5" s="110"/>
      <c r="AM5" s="110"/>
      <c r="AN5" s="110" t="s">
        <v>63</v>
      </c>
      <c r="AO5" s="110"/>
      <c r="AP5" s="110"/>
      <c r="AQ5" s="110"/>
      <c r="AR5" s="110"/>
      <c r="AS5" s="110" t="s">
        <v>60</v>
      </c>
      <c r="AT5" s="110"/>
      <c r="AU5" s="110" t="s">
        <v>64</v>
      </c>
      <c r="AV5" s="110"/>
      <c r="AW5" s="110"/>
      <c r="AX5" s="110"/>
      <c r="AY5" s="110" t="s">
        <v>65</v>
      </c>
      <c r="AZ5" s="110"/>
      <c r="BA5" s="110"/>
      <c r="BB5" s="110"/>
      <c r="BC5" s="110"/>
      <c r="BD5" s="110" t="s">
        <v>66</v>
      </c>
      <c r="BE5" s="110"/>
      <c r="BF5" s="110"/>
      <c r="BG5" s="110"/>
      <c r="BH5" s="110"/>
      <c r="BI5" s="110"/>
      <c r="BJ5" s="110" t="s">
        <v>64</v>
      </c>
      <c r="BK5" s="110"/>
      <c r="BL5" s="110"/>
      <c r="BM5" s="110"/>
      <c r="BN5" s="110" t="s">
        <v>67</v>
      </c>
      <c r="BO5" s="110"/>
      <c r="BP5" s="110"/>
      <c r="BQ5" s="110"/>
      <c r="BR5" s="110" t="s">
        <v>68</v>
      </c>
      <c r="BS5" s="110"/>
      <c r="BT5" s="110"/>
      <c r="BU5" s="110"/>
      <c r="BV5" s="110" t="s">
        <v>69</v>
      </c>
      <c r="BW5" s="110"/>
      <c r="BX5" s="110"/>
      <c r="BY5" s="110"/>
      <c r="BZ5" s="110"/>
      <c r="CA5" s="110"/>
      <c r="CB5" s="110"/>
      <c r="CC5" s="110" t="s">
        <v>70</v>
      </c>
      <c r="CD5" s="110"/>
      <c r="CE5" s="110"/>
      <c r="CF5" s="110"/>
      <c r="CG5" s="111" t="s">
        <v>60</v>
      </c>
      <c r="CH5" s="111"/>
      <c r="CI5" s="111" t="s">
        <v>71</v>
      </c>
      <c r="CJ5" s="111"/>
      <c r="CK5" s="111"/>
      <c r="CL5" s="111" t="s">
        <v>72</v>
      </c>
      <c r="CM5" s="111"/>
      <c r="CN5" s="111"/>
      <c r="CO5" s="111"/>
      <c r="CP5" s="111"/>
      <c r="CQ5" s="112" t="s">
        <v>68</v>
      </c>
      <c r="CR5" s="112"/>
      <c r="CS5" s="112"/>
      <c r="CT5" s="112"/>
      <c r="CU5" s="112" t="s">
        <v>73</v>
      </c>
      <c r="CV5" s="112"/>
      <c r="CW5" s="112"/>
      <c r="CX5" s="112"/>
      <c r="CY5" s="112"/>
      <c r="CZ5" s="112" t="s">
        <v>74</v>
      </c>
      <c r="DA5" s="112"/>
      <c r="DB5" s="112" t="s">
        <v>75</v>
      </c>
      <c r="DC5" s="112"/>
      <c r="DD5" s="112"/>
      <c r="DE5" s="19"/>
      <c r="DF5" s="19" t="s">
        <v>76</v>
      </c>
      <c r="DG5" s="112" t="s">
        <v>77</v>
      </c>
      <c r="DH5" s="112"/>
      <c r="DI5" s="112" t="s">
        <v>67</v>
      </c>
      <c r="DJ5" s="112"/>
      <c r="DK5" s="112"/>
      <c r="DL5" s="112"/>
      <c r="DM5" s="113" t="s">
        <v>78</v>
      </c>
      <c r="DN5" s="113"/>
      <c r="DO5" s="113"/>
      <c r="DP5" s="113"/>
      <c r="DQ5" s="113"/>
      <c r="DR5" s="113"/>
      <c r="DS5" s="20" t="s">
        <v>79</v>
      </c>
      <c r="DT5" s="20" t="s">
        <v>80</v>
      </c>
      <c r="DU5" s="113" t="s">
        <v>81</v>
      </c>
      <c r="DV5" s="113"/>
      <c r="DW5" s="113"/>
      <c r="DX5" s="113"/>
      <c r="DY5" s="113"/>
      <c r="DZ5" s="113"/>
      <c r="EA5" s="113" t="s">
        <v>82</v>
      </c>
      <c r="EB5" s="113"/>
      <c r="EC5" s="113"/>
      <c r="ED5" s="113"/>
      <c r="EE5" s="113"/>
      <c r="EF5" s="113"/>
      <c r="EG5" s="113"/>
      <c r="EH5" s="113" t="s">
        <v>77</v>
      </c>
      <c r="EI5" s="113"/>
      <c r="EJ5" s="113"/>
      <c r="EK5" s="113"/>
      <c r="EL5" s="113"/>
      <c r="EM5" s="113" t="s">
        <v>83</v>
      </c>
      <c r="EN5" s="113"/>
      <c r="EO5" s="113"/>
      <c r="EP5" s="113"/>
      <c r="EQ5" s="113"/>
      <c r="ER5" s="113"/>
      <c r="ES5" s="20" t="s">
        <v>84</v>
      </c>
      <c r="ET5" s="20" t="s">
        <v>85</v>
      </c>
      <c r="EU5" s="113" t="s">
        <v>77</v>
      </c>
      <c r="EV5" s="113"/>
      <c r="EW5" s="113" t="s">
        <v>86</v>
      </c>
      <c r="EX5" s="113"/>
      <c r="EY5" s="113"/>
      <c r="EZ5" s="113"/>
      <c r="FA5" s="113"/>
      <c r="FB5" s="113"/>
      <c r="FC5" s="113" t="s">
        <v>87</v>
      </c>
      <c r="FD5" s="113"/>
      <c r="FE5" s="113"/>
      <c r="FF5" s="113"/>
      <c r="FG5" s="113" t="s">
        <v>88</v>
      </c>
      <c r="FH5" s="113"/>
      <c r="FI5" s="113"/>
      <c r="FJ5" s="20" t="s">
        <v>77</v>
      </c>
      <c r="FK5" s="113" t="s">
        <v>89</v>
      </c>
      <c r="FL5" s="113"/>
      <c r="FM5" s="113"/>
      <c r="FN5" s="113"/>
      <c r="FO5" s="113"/>
      <c r="FP5" s="113" t="s">
        <v>90</v>
      </c>
      <c r="FQ5" s="113"/>
      <c r="FR5" s="113"/>
      <c r="FS5" s="113"/>
      <c r="FT5" s="113"/>
      <c r="FU5" s="113" t="s">
        <v>91</v>
      </c>
      <c r="FV5" s="113"/>
      <c r="FW5" s="113" t="s">
        <v>72</v>
      </c>
      <c r="FX5" s="113"/>
      <c r="FY5" s="113"/>
      <c r="FZ5" s="113" t="s">
        <v>59</v>
      </c>
      <c r="GA5" s="113"/>
      <c r="GB5" s="113"/>
      <c r="GC5" s="113"/>
      <c r="GD5" s="16"/>
      <c r="GE5" s="7"/>
      <c r="GF5" s="7"/>
      <c r="GG5" s="7"/>
      <c r="GH5" s="7"/>
    </row>
    <row r="6" spans="1:190" ht="12.75">
      <c r="A6" s="21" t="s">
        <v>92</v>
      </c>
      <c r="B6" s="22" t="s">
        <v>93</v>
      </c>
      <c r="C6" s="22" t="s">
        <v>94</v>
      </c>
      <c r="D6" s="22" t="s">
        <v>95</v>
      </c>
      <c r="E6" s="22" t="s">
        <v>96</v>
      </c>
      <c r="F6" s="23" t="s">
        <v>97</v>
      </c>
      <c r="G6" s="24">
        <v>90</v>
      </c>
      <c r="H6" s="24">
        <v>80</v>
      </c>
      <c r="I6" s="24">
        <v>90</v>
      </c>
      <c r="J6" s="24">
        <v>80</v>
      </c>
      <c r="K6" s="24">
        <v>100</v>
      </c>
      <c r="L6" s="24">
        <v>80</v>
      </c>
      <c r="M6" s="25" t="s">
        <v>98</v>
      </c>
      <c r="N6" s="25" t="s">
        <v>99</v>
      </c>
      <c r="O6" s="24">
        <v>90</v>
      </c>
      <c r="P6" s="24">
        <v>80</v>
      </c>
      <c r="Q6" s="25" t="s">
        <v>98</v>
      </c>
      <c r="R6" s="25" t="s">
        <v>99</v>
      </c>
      <c r="S6" s="24">
        <v>95</v>
      </c>
      <c r="T6" s="24">
        <v>80</v>
      </c>
      <c r="U6" s="24">
        <v>80</v>
      </c>
      <c r="V6" s="25" t="s">
        <v>99</v>
      </c>
      <c r="W6" s="24">
        <v>90</v>
      </c>
      <c r="X6" s="24">
        <v>90</v>
      </c>
      <c r="Y6" s="24">
        <v>80</v>
      </c>
      <c r="Z6" s="24">
        <v>90</v>
      </c>
      <c r="AA6" s="24">
        <v>95</v>
      </c>
      <c r="AB6" s="24">
        <v>80</v>
      </c>
      <c r="AC6" s="24">
        <v>80</v>
      </c>
      <c r="AD6" s="24">
        <v>80</v>
      </c>
      <c r="AE6" s="24">
        <v>90</v>
      </c>
      <c r="AF6" s="25" t="s">
        <v>100</v>
      </c>
      <c r="AG6" s="24">
        <v>80</v>
      </c>
      <c r="AH6" s="25" t="s">
        <v>100</v>
      </c>
      <c r="AI6" s="24">
        <v>90</v>
      </c>
      <c r="AJ6" s="24">
        <v>90</v>
      </c>
      <c r="AK6" s="24">
        <v>95</v>
      </c>
      <c r="AL6" s="24">
        <v>80</v>
      </c>
      <c r="AM6" s="24">
        <v>100</v>
      </c>
      <c r="AN6" s="25" t="s">
        <v>100</v>
      </c>
      <c r="AO6" s="24">
        <v>80</v>
      </c>
      <c r="AP6" s="25" t="s">
        <v>99</v>
      </c>
      <c r="AQ6" s="24">
        <v>85</v>
      </c>
      <c r="AR6" s="24">
        <v>85</v>
      </c>
      <c r="AS6" s="24">
        <v>80</v>
      </c>
      <c r="AT6" s="25" t="s">
        <v>99</v>
      </c>
      <c r="AU6" s="24">
        <v>80</v>
      </c>
      <c r="AV6" s="25" t="s">
        <v>101</v>
      </c>
      <c r="AW6" s="24">
        <v>90</v>
      </c>
      <c r="AX6" s="24">
        <v>90</v>
      </c>
      <c r="AY6" s="25" t="s">
        <v>100</v>
      </c>
      <c r="AZ6" s="24">
        <v>80</v>
      </c>
      <c r="BA6" s="24">
        <v>95</v>
      </c>
      <c r="BB6" s="25" t="s">
        <v>101</v>
      </c>
      <c r="BC6" s="25" t="s">
        <v>102</v>
      </c>
      <c r="BD6" s="24">
        <v>90</v>
      </c>
      <c r="BE6" s="24">
        <v>100</v>
      </c>
      <c r="BF6" s="25" t="s">
        <v>99</v>
      </c>
      <c r="BG6" s="25" t="s">
        <v>100</v>
      </c>
      <c r="BH6" s="25" t="s">
        <v>101</v>
      </c>
      <c r="BI6" s="24">
        <v>100</v>
      </c>
      <c r="BJ6" s="24">
        <v>80</v>
      </c>
      <c r="BK6" s="24">
        <v>100</v>
      </c>
      <c r="BL6" s="24">
        <v>90</v>
      </c>
      <c r="BM6" s="24">
        <v>105</v>
      </c>
      <c r="BN6" s="25" t="s">
        <v>98</v>
      </c>
      <c r="BO6" s="25" t="s">
        <v>103</v>
      </c>
      <c r="BP6" s="24" t="s">
        <v>104</v>
      </c>
      <c r="BQ6" s="24">
        <v>90</v>
      </c>
      <c r="BR6" s="25" t="s">
        <v>100</v>
      </c>
      <c r="BS6" s="25" t="s">
        <v>101</v>
      </c>
      <c r="BT6" s="25" t="s">
        <v>101</v>
      </c>
      <c r="BU6" s="25" t="s">
        <v>102</v>
      </c>
      <c r="BV6" s="24">
        <v>80</v>
      </c>
      <c r="BW6" s="24">
        <v>90</v>
      </c>
      <c r="BX6" s="24">
        <v>100</v>
      </c>
      <c r="BY6" s="25" t="s">
        <v>99</v>
      </c>
      <c r="BZ6" s="25" t="s">
        <v>100</v>
      </c>
      <c r="CA6" s="25" t="s">
        <v>101</v>
      </c>
      <c r="CB6" s="24">
        <v>90</v>
      </c>
      <c r="CC6" s="25" t="s">
        <v>105</v>
      </c>
      <c r="CD6" s="25" t="s">
        <v>106</v>
      </c>
      <c r="CE6" s="25" t="s">
        <v>105</v>
      </c>
      <c r="CF6" s="25" t="s">
        <v>106</v>
      </c>
      <c r="CG6" s="25" t="s">
        <v>99</v>
      </c>
      <c r="CH6" s="24">
        <v>80</v>
      </c>
      <c r="CI6" s="25" t="s">
        <v>107</v>
      </c>
      <c r="CJ6" s="25" t="s">
        <v>108</v>
      </c>
      <c r="CK6" s="24">
        <v>90</v>
      </c>
      <c r="CL6" s="26" t="s">
        <v>98</v>
      </c>
      <c r="CM6" s="25" t="s">
        <v>99</v>
      </c>
      <c r="CN6" s="25" t="s">
        <v>100</v>
      </c>
      <c r="CO6" s="24">
        <v>80</v>
      </c>
      <c r="CP6" s="24">
        <v>90</v>
      </c>
      <c r="CQ6" s="26" t="s">
        <v>100</v>
      </c>
      <c r="CR6" s="25" t="s">
        <v>101</v>
      </c>
      <c r="CS6" s="25" t="s">
        <v>101</v>
      </c>
      <c r="CT6" s="25" t="s">
        <v>102</v>
      </c>
      <c r="CU6" s="24">
        <v>80</v>
      </c>
      <c r="CV6" s="24">
        <v>90</v>
      </c>
      <c r="CW6" s="25" t="s">
        <v>100</v>
      </c>
      <c r="CX6" s="25" t="s">
        <v>101</v>
      </c>
      <c r="CY6" s="24">
        <v>105</v>
      </c>
      <c r="CZ6" s="25" t="s">
        <v>106</v>
      </c>
      <c r="DA6" s="25" t="s">
        <v>109</v>
      </c>
      <c r="DB6" s="25" t="s">
        <v>99</v>
      </c>
      <c r="DC6" s="25" t="s">
        <v>107</v>
      </c>
      <c r="DD6" s="24">
        <v>80</v>
      </c>
      <c r="DE6" s="25" t="s">
        <v>108</v>
      </c>
      <c r="DF6" s="24">
        <v>90</v>
      </c>
      <c r="DG6" s="24">
        <v>80</v>
      </c>
      <c r="DH6" s="24">
        <v>95</v>
      </c>
      <c r="DI6" s="25" t="s">
        <v>98</v>
      </c>
      <c r="DJ6" s="25" t="s">
        <v>99</v>
      </c>
      <c r="DK6" s="24" t="s">
        <v>104</v>
      </c>
      <c r="DL6" s="24">
        <v>90</v>
      </c>
      <c r="DM6" s="25" t="s">
        <v>100</v>
      </c>
      <c r="DN6" s="24">
        <v>80</v>
      </c>
      <c r="DO6" s="24">
        <v>100</v>
      </c>
      <c r="DP6" s="25" t="s">
        <v>100</v>
      </c>
      <c r="DQ6" s="24">
        <v>90</v>
      </c>
      <c r="DR6" s="24">
        <v>105</v>
      </c>
      <c r="DS6" s="24">
        <v>90</v>
      </c>
      <c r="DT6" s="24">
        <v>80</v>
      </c>
      <c r="DU6" s="24">
        <v>90</v>
      </c>
      <c r="DV6" s="24">
        <v>95</v>
      </c>
      <c r="DW6" s="24">
        <v>100</v>
      </c>
      <c r="DX6" s="25" t="s">
        <v>99</v>
      </c>
      <c r="DY6" s="25" t="s">
        <v>100</v>
      </c>
      <c r="DZ6" s="25" t="s">
        <v>101</v>
      </c>
      <c r="EA6" s="25" t="s">
        <v>100</v>
      </c>
      <c r="EB6" s="25" t="s">
        <v>101</v>
      </c>
      <c r="EC6" s="24">
        <v>90</v>
      </c>
      <c r="ED6" s="24">
        <v>100</v>
      </c>
      <c r="EE6" s="25" t="s">
        <v>101</v>
      </c>
      <c r="EF6" s="25" t="s">
        <v>102</v>
      </c>
      <c r="EG6" s="25">
        <v>100</v>
      </c>
      <c r="EH6" s="25" t="s">
        <v>100</v>
      </c>
      <c r="EI6" s="24">
        <v>80</v>
      </c>
      <c r="EJ6" s="25">
        <v>100</v>
      </c>
      <c r="EK6" s="24">
        <v>80</v>
      </c>
      <c r="EL6" s="24">
        <v>90</v>
      </c>
      <c r="EM6" s="24">
        <v>80</v>
      </c>
      <c r="EN6" s="24">
        <v>90</v>
      </c>
      <c r="EO6" s="24" t="s">
        <v>99</v>
      </c>
      <c r="EP6" s="25" t="s">
        <v>100</v>
      </c>
      <c r="EQ6" s="25" t="s">
        <v>101</v>
      </c>
      <c r="ER6" s="24">
        <v>90</v>
      </c>
      <c r="ES6" s="24">
        <v>90</v>
      </c>
      <c r="ET6" s="24">
        <v>90</v>
      </c>
      <c r="EU6" s="24">
        <v>80</v>
      </c>
      <c r="EV6" s="24">
        <v>90</v>
      </c>
      <c r="EW6" s="25" t="s">
        <v>100</v>
      </c>
      <c r="EX6" s="25" t="s">
        <v>101</v>
      </c>
      <c r="EY6" s="25" t="s">
        <v>101</v>
      </c>
      <c r="EZ6" s="25" t="s">
        <v>102</v>
      </c>
      <c r="FA6" s="25" t="s">
        <v>102</v>
      </c>
      <c r="FB6" s="24">
        <v>100</v>
      </c>
      <c r="FC6" s="24">
        <v>90</v>
      </c>
      <c r="FD6" s="24">
        <v>100</v>
      </c>
      <c r="FE6" s="24">
        <v>90</v>
      </c>
      <c r="FF6" s="24">
        <v>90</v>
      </c>
      <c r="FG6" s="25" t="s">
        <v>99</v>
      </c>
      <c r="FH6" s="25" t="s">
        <v>107</v>
      </c>
      <c r="FI6" s="24">
        <v>80</v>
      </c>
      <c r="FJ6" s="24">
        <v>80</v>
      </c>
      <c r="FK6" s="24">
        <v>80</v>
      </c>
      <c r="FL6" s="24">
        <v>90</v>
      </c>
      <c r="FM6" s="24">
        <v>100</v>
      </c>
      <c r="FN6" s="24">
        <v>90</v>
      </c>
      <c r="FO6" s="24">
        <v>100</v>
      </c>
      <c r="FP6" s="25" t="s">
        <v>100</v>
      </c>
      <c r="FQ6" s="25" t="s">
        <v>101</v>
      </c>
      <c r="FR6" s="24">
        <v>90</v>
      </c>
      <c r="FS6" s="25" t="s">
        <v>101</v>
      </c>
      <c r="FT6" s="25" t="s">
        <v>102</v>
      </c>
      <c r="FU6" s="25" t="s">
        <v>108</v>
      </c>
      <c r="FV6" s="25" t="s">
        <v>110</v>
      </c>
      <c r="FW6" s="25" t="s">
        <v>98</v>
      </c>
      <c r="FX6" s="25" t="s">
        <v>99</v>
      </c>
      <c r="FY6" s="25" t="s">
        <v>100</v>
      </c>
      <c r="FZ6" s="25" t="s">
        <v>99</v>
      </c>
      <c r="GA6" s="25" t="s">
        <v>100</v>
      </c>
      <c r="GB6" s="24">
        <v>90</v>
      </c>
      <c r="GC6" s="24">
        <v>105</v>
      </c>
      <c r="GD6" s="22" t="s">
        <v>111</v>
      </c>
      <c r="GE6" s="27" t="s">
        <v>112</v>
      </c>
      <c r="GF6" s="22" t="s">
        <v>113</v>
      </c>
      <c r="GG6" s="28" t="s">
        <v>114</v>
      </c>
      <c r="GH6" s="29" t="s">
        <v>115</v>
      </c>
    </row>
    <row r="7" spans="1:256" s="35" customFormat="1" ht="15">
      <c r="A7" s="30"/>
      <c r="B7" s="31"/>
      <c r="C7" s="32" t="s">
        <v>116</v>
      </c>
      <c r="D7" s="33"/>
      <c r="E7" s="33"/>
      <c r="F7" s="33"/>
      <c r="G7" s="34"/>
      <c r="H7" s="34"/>
      <c r="I7" s="34"/>
      <c r="J7" s="34"/>
      <c r="K7" s="34"/>
      <c r="L7" s="34"/>
      <c r="BE7" s="36"/>
      <c r="GD7" s="34"/>
      <c r="GE7" s="37"/>
      <c r="GF7" s="37"/>
      <c r="GG7" s="37"/>
      <c r="GH7" s="38"/>
      <c r="GI7" s="39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43" customFormat="1" ht="12.75">
      <c r="A8" s="40">
        <v>1</v>
      </c>
      <c r="B8" s="41">
        <v>2008</v>
      </c>
      <c r="C8" s="42" t="s">
        <v>117</v>
      </c>
      <c r="D8" s="42" t="s">
        <v>118</v>
      </c>
      <c r="E8" s="42" t="s">
        <v>119</v>
      </c>
      <c r="F8" s="42" t="s">
        <v>120</v>
      </c>
      <c r="AU8" s="44">
        <v>13</v>
      </c>
      <c r="AW8" s="43">
        <v>26</v>
      </c>
      <c r="AX8" s="43">
        <v>26</v>
      </c>
      <c r="BJ8" s="44">
        <v>16</v>
      </c>
      <c r="BK8" s="43">
        <v>36</v>
      </c>
      <c r="BL8" s="44">
        <v>20</v>
      </c>
      <c r="BM8" s="43">
        <v>36</v>
      </c>
      <c r="CC8" s="44">
        <v>10</v>
      </c>
      <c r="CD8" s="43">
        <v>33</v>
      </c>
      <c r="CE8" s="44">
        <v>10</v>
      </c>
      <c r="CF8" s="43">
        <v>30</v>
      </c>
      <c r="CZ8" s="43">
        <v>30</v>
      </c>
      <c r="DA8" s="43">
        <v>12</v>
      </c>
      <c r="DN8" s="44">
        <v>13</v>
      </c>
      <c r="DO8" s="43">
        <v>36</v>
      </c>
      <c r="DR8" s="43">
        <v>40</v>
      </c>
      <c r="EW8" s="43">
        <v>10</v>
      </c>
      <c r="EX8" s="43">
        <v>20</v>
      </c>
      <c r="EY8" s="43">
        <v>20</v>
      </c>
      <c r="FA8" s="43">
        <v>32</v>
      </c>
      <c r="FC8" s="43">
        <v>26</v>
      </c>
      <c r="FD8" s="43">
        <v>36</v>
      </c>
      <c r="FE8" s="43">
        <v>26</v>
      </c>
      <c r="FF8" s="43">
        <v>26</v>
      </c>
      <c r="FU8" s="43">
        <v>16</v>
      </c>
      <c r="FV8" s="43">
        <v>26</v>
      </c>
      <c r="GD8" s="45">
        <f aca="true" t="shared" si="0" ref="GD8:GD45">SUM(G8:GC8)</f>
        <v>625</v>
      </c>
      <c r="GE8" s="46">
        <f aca="true" t="shared" si="1" ref="GE8:GE45">COUNTA(G8:GC8)</f>
        <v>26</v>
      </c>
      <c r="GF8" s="41">
        <v>543</v>
      </c>
      <c r="GG8" s="47">
        <f aca="true" t="shared" si="2" ref="GG8:GG39">SUM(GD8/GE8)</f>
        <v>24.03846153846154</v>
      </c>
      <c r="GH8" s="48">
        <v>27.15</v>
      </c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53" customFormat="1" ht="12.75">
      <c r="A9" s="49">
        <v>2</v>
      </c>
      <c r="B9" s="50">
        <v>2004</v>
      </c>
      <c r="C9" s="51" t="s">
        <v>121</v>
      </c>
      <c r="D9" s="51" t="s">
        <v>122</v>
      </c>
      <c r="E9" s="51" t="s">
        <v>119</v>
      </c>
      <c r="F9" s="51" t="s">
        <v>123</v>
      </c>
      <c r="G9" s="52">
        <v>26</v>
      </c>
      <c r="I9" s="52">
        <v>23</v>
      </c>
      <c r="J9" s="52">
        <v>16</v>
      </c>
      <c r="K9" s="53">
        <v>36</v>
      </c>
      <c r="S9" s="52">
        <v>26</v>
      </c>
      <c r="AA9" s="53">
        <v>29</v>
      </c>
      <c r="AB9" s="52">
        <v>13</v>
      </c>
      <c r="AF9" s="52"/>
      <c r="AK9" s="52">
        <v>29</v>
      </c>
      <c r="AL9" s="52">
        <v>16</v>
      </c>
      <c r="AM9" s="53">
        <v>36</v>
      </c>
      <c r="AO9" s="52">
        <v>16</v>
      </c>
      <c r="BD9" s="52">
        <v>26</v>
      </c>
      <c r="BE9" s="53">
        <v>36</v>
      </c>
      <c r="BI9" s="53">
        <v>33</v>
      </c>
      <c r="BW9" s="52">
        <v>26</v>
      </c>
      <c r="BX9" s="53">
        <v>33</v>
      </c>
      <c r="CB9" s="52">
        <v>26</v>
      </c>
      <c r="CC9" s="52"/>
      <c r="CD9" s="52"/>
      <c r="CE9" s="52"/>
      <c r="CF9" s="52"/>
      <c r="CJ9" s="53">
        <v>16</v>
      </c>
      <c r="CK9" s="52">
        <v>26</v>
      </c>
      <c r="CQ9" s="52"/>
      <c r="CY9" s="53">
        <v>40</v>
      </c>
      <c r="CZ9" s="54"/>
      <c r="DA9" s="54"/>
      <c r="DI9" s="52"/>
      <c r="DU9" s="52">
        <v>26</v>
      </c>
      <c r="DW9" s="53">
        <v>36</v>
      </c>
      <c r="DY9" s="52"/>
      <c r="EB9" s="53">
        <v>16</v>
      </c>
      <c r="EC9" s="52">
        <v>26</v>
      </c>
      <c r="ER9" s="52">
        <v>26</v>
      </c>
      <c r="EW9" s="53">
        <v>10</v>
      </c>
      <c r="EX9" s="53">
        <v>20</v>
      </c>
      <c r="EY9" s="53">
        <v>20</v>
      </c>
      <c r="FA9" s="53">
        <v>28</v>
      </c>
      <c r="FM9" s="53">
        <v>36</v>
      </c>
      <c r="FN9" s="52">
        <v>26</v>
      </c>
      <c r="FO9" s="53">
        <v>36</v>
      </c>
      <c r="FU9" s="53">
        <v>16</v>
      </c>
      <c r="FV9" s="53">
        <v>23</v>
      </c>
      <c r="GB9" s="52">
        <v>26</v>
      </c>
      <c r="GC9" s="52">
        <v>29</v>
      </c>
      <c r="GD9" s="45">
        <f t="shared" si="0"/>
        <v>928</v>
      </c>
      <c r="GE9" s="46">
        <f t="shared" si="1"/>
        <v>36</v>
      </c>
      <c r="GF9" s="55">
        <v>500</v>
      </c>
      <c r="GG9" s="47">
        <f t="shared" si="2"/>
        <v>25.77777777777778</v>
      </c>
      <c r="GH9" s="56">
        <v>25</v>
      </c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53" customFormat="1" ht="12.75">
      <c r="A10" s="57">
        <v>3</v>
      </c>
      <c r="B10" s="41">
        <v>2003</v>
      </c>
      <c r="C10" s="51" t="s">
        <v>124</v>
      </c>
      <c r="D10" s="58" t="s">
        <v>125</v>
      </c>
      <c r="E10" s="51" t="s">
        <v>126</v>
      </c>
      <c r="F10" s="59" t="s">
        <v>127</v>
      </c>
      <c r="G10" s="53">
        <v>26</v>
      </c>
      <c r="H10" s="53">
        <v>20</v>
      </c>
      <c r="I10" s="53">
        <v>36</v>
      </c>
      <c r="J10" s="53">
        <v>26</v>
      </c>
      <c r="S10" s="53">
        <v>40</v>
      </c>
      <c r="T10" s="53">
        <v>14</v>
      </c>
      <c r="AA10" s="53">
        <v>40</v>
      </c>
      <c r="AB10" s="53">
        <v>26</v>
      </c>
      <c r="AK10" s="53">
        <v>33</v>
      </c>
      <c r="AL10" s="53">
        <v>26</v>
      </c>
      <c r="CK10" s="52"/>
      <c r="DE10" s="53">
        <v>16</v>
      </c>
      <c r="EW10" s="53">
        <v>13</v>
      </c>
      <c r="EX10" s="53">
        <v>28</v>
      </c>
      <c r="EY10" s="53">
        <v>28</v>
      </c>
      <c r="EZ10" s="53">
        <v>33</v>
      </c>
      <c r="FA10" s="53">
        <v>32</v>
      </c>
      <c r="FU10" s="53">
        <v>16</v>
      </c>
      <c r="FV10" s="53">
        <v>26</v>
      </c>
      <c r="GD10" s="45">
        <f t="shared" si="0"/>
        <v>479</v>
      </c>
      <c r="GE10" s="46">
        <f t="shared" si="1"/>
        <v>18</v>
      </c>
      <c r="GF10" s="41">
        <v>479</v>
      </c>
      <c r="GG10" s="47">
        <f t="shared" si="2"/>
        <v>26.61111111111111</v>
      </c>
      <c r="GH10" s="56">
        <v>26.61</v>
      </c>
      <c r="GI10" s="60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64" customFormat="1" ht="12.75">
      <c r="A11" s="61">
        <v>4</v>
      </c>
      <c r="B11" s="62">
        <v>2008</v>
      </c>
      <c r="C11" s="42" t="s">
        <v>128</v>
      </c>
      <c r="D11" s="42" t="s">
        <v>129</v>
      </c>
      <c r="E11" s="42" t="s">
        <v>119</v>
      </c>
      <c r="F11" s="42" t="s">
        <v>130</v>
      </c>
      <c r="G11" s="63">
        <v>26</v>
      </c>
      <c r="I11" s="63">
        <v>20</v>
      </c>
      <c r="N11" s="63">
        <v>6</v>
      </c>
      <c r="O11" s="63">
        <v>26</v>
      </c>
      <c r="U11" s="63">
        <v>13</v>
      </c>
      <c r="V11" s="63">
        <v>6</v>
      </c>
      <c r="W11" s="63">
        <v>26</v>
      </c>
      <c r="X11" s="63">
        <v>20</v>
      </c>
      <c r="AA11" s="64">
        <v>29</v>
      </c>
      <c r="AF11" s="64">
        <v>10</v>
      </c>
      <c r="AG11" s="63">
        <v>16</v>
      </c>
      <c r="AH11" s="63">
        <v>4</v>
      </c>
      <c r="AI11" s="63">
        <v>26</v>
      </c>
      <c r="AJ11" s="63">
        <v>23</v>
      </c>
      <c r="AK11" s="64">
        <v>29</v>
      </c>
      <c r="AL11" s="63">
        <v>16</v>
      </c>
      <c r="AM11" s="64">
        <v>33</v>
      </c>
      <c r="AQ11" s="63">
        <v>18</v>
      </c>
      <c r="AR11" s="63">
        <v>18</v>
      </c>
      <c r="AU11" s="63">
        <v>16</v>
      </c>
      <c r="AV11" s="63">
        <v>0</v>
      </c>
      <c r="AX11" s="63">
        <v>8</v>
      </c>
      <c r="BA11" s="63"/>
      <c r="BL11" s="64">
        <v>26</v>
      </c>
      <c r="BV11" s="63">
        <v>16</v>
      </c>
      <c r="BW11" s="63">
        <v>26</v>
      </c>
      <c r="CB11" s="64">
        <v>26</v>
      </c>
      <c r="CV11" s="64">
        <v>26</v>
      </c>
      <c r="DE11" s="64">
        <v>13</v>
      </c>
      <c r="DM11" s="64">
        <v>10</v>
      </c>
      <c r="DN11" s="63">
        <v>16</v>
      </c>
      <c r="DO11" s="63"/>
      <c r="DQ11" s="63">
        <v>17</v>
      </c>
      <c r="DU11" s="64">
        <v>26</v>
      </c>
      <c r="DV11" s="63">
        <v>22</v>
      </c>
      <c r="EM11" s="63">
        <v>16</v>
      </c>
      <c r="EN11" s="64">
        <v>26</v>
      </c>
      <c r="ER11" s="64">
        <v>26</v>
      </c>
      <c r="EX11" s="64">
        <v>20</v>
      </c>
      <c r="EY11" s="64">
        <v>20</v>
      </c>
      <c r="FA11" s="64">
        <v>28</v>
      </c>
      <c r="FI11" s="63"/>
      <c r="FK11" s="63">
        <v>13</v>
      </c>
      <c r="FL11" s="64">
        <v>26</v>
      </c>
      <c r="FQ11" s="64">
        <v>13</v>
      </c>
      <c r="FR11" s="63">
        <v>23</v>
      </c>
      <c r="FS11" s="64">
        <v>16</v>
      </c>
      <c r="FT11" s="64">
        <v>26</v>
      </c>
      <c r="FU11" s="63">
        <v>5</v>
      </c>
      <c r="FV11" s="64">
        <v>20</v>
      </c>
      <c r="GD11" s="45">
        <f t="shared" si="0"/>
        <v>891</v>
      </c>
      <c r="GE11" s="46">
        <f t="shared" si="1"/>
        <v>47</v>
      </c>
      <c r="GF11" s="41">
        <v>449</v>
      </c>
      <c r="GG11" s="47">
        <f t="shared" si="2"/>
        <v>18.95744680851064</v>
      </c>
      <c r="GH11" s="56">
        <v>22.45</v>
      </c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64" customFormat="1" ht="12.75">
      <c r="A12" s="65">
        <v>5</v>
      </c>
      <c r="B12" s="41">
        <v>2008</v>
      </c>
      <c r="C12" s="42" t="s">
        <v>128</v>
      </c>
      <c r="D12" s="42" t="s">
        <v>131</v>
      </c>
      <c r="E12" s="42" t="s">
        <v>126</v>
      </c>
      <c r="F12" s="42" t="s">
        <v>130</v>
      </c>
      <c r="AF12" s="64">
        <v>16</v>
      </c>
      <c r="AG12" s="64">
        <v>26</v>
      </c>
      <c r="AL12" s="64">
        <v>26</v>
      </c>
      <c r="AP12" s="63">
        <v>10</v>
      </c>
      <c r="AQ12" s="64">
        <v>22</v>
      </c>
      <c r="BJ12" s="63">
        <v>0</v>
      </c>
      <c r="BL12" s="64">
        <v>33</v>
      </c>
      <c r="BV12" s="64">
        <v>23</v>
      </c>
      <c r="BZ12" s="64">
        <v>16</v>
      </c>
      <c r="CA12" s="64">
        <v>23</v>
      </c>
      <c r="CI12" s="63">
        <v>10</v>
      </c>
      <c r="CJ12" s="64">
        <v>16</v>
      </c>
      <c r="CU12" s="64">
        <v>26</v>
      </c>
      <c r="CW12" s="64">
        <v>13</v>
      </c>
      <c r="CX12" s="64">
        <v>26</v>
      </c>
      <c r="DC12" s="64">
        <v>10</v>
      </c>
      <c r="DD12" s="64">
        <v>26</v>
      </c>
      <c r="DY12" s="64">
        <v>16</v>
      </c>
      <c r="DZ12" s="64">
        <v>23</v>
      </c>
      <c r="EM12" s="64">
        <v>26</v>
      </c>
      <c r="EP12" s="64">
        <v>16</v>
      </c>
      <c r="EQ12" s="64">
        <v>23</v>
      </c>
      <c r="EX12" s="63">
        <v>0</v>
      </c>
      <c r="FU12" s="64">
        <v>16</v>
      </c>
      <c r="FV12" s="63">
        <v>0</v>
      </c>
      <c r="GD12" s="45">
        <f t="shared" si="0"/>
        <v>442</v>
      </c>
      <c r="GE12" s="46">
        <f t="shared" si="1"/>
        <v>25</v>
      </c>
      <c r="GF12" s="41">
        <v>422</v>
      </c>
      <c r="GG12" s="47">
        <f t="shared" si="2"/>
        <v>17.68</v>
      </c>
      <c r="GH12" s="66">
        <v>21.1</v>
      </c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43" customFormat="1" ht="12.75">
      <c r="A13" s="67">
        <v>6</v>
      </c>
      <c r="B13" s="41">
        <v>2008</v>
      </c>
      <c r="C13" s="42" t="s">
        <v>132</v>
      </c>
      <c r="D13" s="42" t="s">
        <v>133</v>
      </c>
      <c r="E13" s="42" t="s">
        <v>119</v>
      </c>
      <c r="F13" s="42" t="s">
        <v>134</v>
      </c>
      <c r="AD13" s="43">
        <v>16</v>
      </c>
      <c r="AE13" s="43">
        <v>20</v>
      </c>
      <c r="AJ13" s="44"/>
      <c r="AM13" s="44"/>
      <c r="AN13" s="44"/>
      <c r="AS13" s="43">
        <v>16</v>
      </c>
      <c r="AT13" s="44">
        <v>6</v>
      </c>
      <c r="AW13" s="44"/>
      <c r="AY13" s="44">
        <v>10</v>
      </c>
      <c r="AZ13" s="44">
        <v>13</v>
      </c>
      <c r="BA13" s="43">
        <v>25</v>
      </c>
      <c r="BB13" s="44">
        <v>13</v>
      </c>
      <c r="BC13" s="43">
        <v>26</v>
      </c>
      <c r="BE13" s="44"/>
      <c r="BF13" s="44"/>
      <c r="BN13" s="44"/>
      <c r="BO13" s="44"/>
      <c r="BR13" s="44">
        <v>10</v>
      </c>
      <c r="BS13" s="43">
        <v>16</v>
      </c>
      <c r="BT13" s="43">
        <v>16</v>
      </c>
      <c r="BU13" s="43">
        <v>23</v>
      </c>
      <c r="CG13" s="44">
        <v>6</v>
      </c>
      <c r="CH13" s="43">
        <v>16</v>
      </c>
      <c r="CQ13" s="44">
        <v>10</v>
      </c>
      <c r="CR13" s="43">
        <v>13</v>
      </c>
      <c r="CS13" s="43">
        <v>16</v>
      </c>
      <c r="CT13" s="43">
        <v>20</v>
      </c>
      <c r="DF13" s="43">
        <v>20</v>
      </c>
      <c r="DS13" s="43">
        <v>23</v>
      </c>
      <c r="EA13" s="44"/>
      <c r="EK13" s="43">
        <v>16</v>
      </c>
      <c r="EL13" s="43">
        <v>14</v>
      </c>
      <c r="ET13" s="43">
        <v>23</v>
      </c>
      <c r="EW13" s="44">
        <v>10</v>
      </c>
      <c r="EX13" s="43">
        <v>20</v>
      </c>
      <c r="EY13" s="43">
        <v>16</v>
      </c>
      <c r="FA13" s="43">
        <v>24</v>
      </c>
      <c r="FR13" s="44"/>
      <c r="FS13" s="44"/>
      <c r="FT13" s="44"/>
      <c r="GD13" s="45">
        <f t="shared" si="0"/>
        <v>457</v>
      </c>
      <c r="GE13" s="46">
        <f t="shared" si="1"/>
        <v>28</v>
      </c>
      <c r="GF13" s="41">
        <v>379</v>
      </c>
      <c r="GG13" s="47">
        <f t="shared" si="2"/>
        <v>16.321428571428573</v>
      </c>
      <c r="GH13" s="66">
        <v>18.95</v>
      </c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9" customFormat="1" ht="12.75">
      <c r="A14" s="68">
        <v>7</v>
      </c>
      <c r="B14" s="41">
        <v>2003</v>
      </c>
      <c r="C14" s="51" t="s">
        <v>135</v>
      </c>
      <c r="D14" s="51" t="s">
        <v>136</v>
      </c>
      <c r="E14" s="51" t="s">
        <v>119</v>
      </c>
      <c r="F14" s="51" t="s">
        <v>137</v>
      </c>
      <c r="DE14" s="69">
        <v>16</v>
      </c>
      <c r="DG14" s="69">
        <v>16</v>
      </c>
      <c r="DH14" s="69">
        <v>29</v>
      </c>
      <c r="EC14" s="69">
        <v>26</v>
      </c>
      <c r="ED14" s="69">
        <v>0</v>
      </c>
      <c r="EF14" s="69">
        <v>26</v>
      </c>
      <c r="EG14" s="69">
        <v>36</v>
      </c>
      <c r="EJ14" s="69">
        <v>36</v>
      </c>
      <c r="EX14" s="69">
        <v>20</v>
      </c>
      <c r="EY14" s="69">
        <v>0</v>
      </c>
      <c r="EZ14" s="69">
        <v>20</v>
      </c>
      <c r="FB14" s="69">
        <v>33</v>
      </c>
      <c r="FR14" s="69">
        <v>26</v>
      </c>
      <c r="FS14" s="69">
        <v>16</v>
      </c>
      <c r="FT14" s="69">
        <v>26</v>
      </c>
      <c r="GD14" s="45">
        <f t="shared" si="0"/>
        <v>326</v>
      </c>
      <c r="GE14" s="70">
        <f t="shared" si="1"/>
        <v>15</v>
      </c>
      <c r="GF14" s="71"/>
      <c r="GG14" s="47">
        <f t="shared" si="2"/>
        <v>21.733333333333334</v>
      </c>
      <c r="GH14" s="72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64" customFormat="1" ht="12.75">
      <c r="A15" s="73">
        <v>8</v>
      </c>
      <c r="B15" s="41">
        <v>2008</v>
      </c>
      <c r="C15" s="42" t="s">
        <v>117</v>
      </c>
      <c r="D15" s="42" t="s">
        <v>138</v>
      </c>
      <c r="E15" s="42" t="s">
        <v>126</v>
      </c>
      <c r="F15" s="42" t="s">
        <v>120</v>
      </c>
      <c r="L15" s="63"/>
      <c r="M15" s="64">
        <v>6</v>
      </c>
      <c r="N15" s="64">
        <v>10</v>
      </c>
      <c r="O15" s="63"/>
      <c r="P15" s="63"/>
      <c r="Q15" s="64">
        <v>6</v>
      </c>
      <c r="R15" s="64">
        <v>10</v>
      </c>
      <c r="U15" s="64">
        <v>13</v>
      </c>
      <c r="W15" s="64">
        <v>33</v>
      </c>
      <c r="X15" s="64">
        <v>33</v>
      </c>
      <c r="AC15" s="64">
        <v>26</v>
      </c>
      <c r="AF15" s="64">
        <v>13</v>
      </c>
      <c r="AG15" s="64">
        <v>26</v>
      </c>
      <c r="AH15" s="64">
        <v>16</v>
      </c>
      <c r="AI15" s="64">
        <v>36</v>
      </c>
      <c r="AJ15" s="64">
        <v>36</v>
      </c>
      <c r="AU15" s="64">
        <v>26</v>
      </c>
      <c r="AV15" s="64">
        <v>26</v>
      </c>
      <c r="GD15" s="45">
        <f t="shared" si="0"/>
        <v>316</v>
      </c>
      <c r="GE15" s="46">
        <f t="shared" si="1"/>
        <v>15</v>
      </c>
      <c r="GF15" s="41"/>
      <c r="GG15" s="47">
        <f t="shared" si="2"/>
        <v>21.066666666666666</v>
      </c>
      <c r="GH15" s="66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4" customFormat="1" ht="12.75">
      <c r="A16" s="68">
        <v>9</v>
      </c>
      <c r="B16" s="41">
        <v>2009</v>
      </c>
      <c r="C16" s="42" t="s">
        <v>139</v>
      </c>
      <c r="D16" s="42" t="s">
        <v>140</v>
      </c>
      <c r="E16" s="42" t="s">
        <v>119</v>
      </c>
      <c r="F16" s="42" t="s">
        <v>141</v>
      </c>
      <c r="BR16" s="64">
        <v>8</v>
      </c>
      <c r="BS16" s="64">
        <v>16</v>
      </c>
      <c r="CG16" s="64">
        <v>0</v>
      </c>
      <c r="CH16" s="64">
        <v>13</v>
      </c>
      <c r="CQ16" s="64">
        <v>10</v>
      </c>
      <c r="CR16" s="64">
        <v>16</v>
      </c>
      <c r="DF16" s="64">
        <v>23</v>
      </c>
      <c r="EA16" s="64">
        <v>10</v>
      </c>
      <c r="EB16" s="64">
        <v>13</v>
      </c>
      <c r="EC16" s="64">
        <v>26</v>
      </c>
      <c r="EE16" s="64">
        <v>16</v>
      </c>
      <c r="EF16" s="64">
        <v>26</v>
      </c>
      <c r="ES16" s="64">
        <v>26</v>
      </c>
      <c r="ET16" s="64">
        <v>23</v>
      </c>
      <c r="EW16" s="64">
        <v>10</v>
      </c>
      <c r="EX16" s="64">
        <v>12</v>
      </c>
      <c r="EY16" s="64">
        <v>6</v>
      </c>
      <c r="EZ16" s="64">
        <v>26</v>
      </c>
      <c r="GD16" s="45">
        <f t="shared" si="0"/>
        <v>280</v>
      </c>
      <c r="GE16" s="46">
        <f t="shared" si="1"/>
        <v>18</v>
      </c>
      <c r="GF16" s="41"/>
      <c r="GG16" s="47">
        <f t="shared" si="2"/>
        <v>15.555555555555555</v>
      </c>
      <c r="GH16" s="56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53" customFormat="1" ht="12.75">
      <c r="A17" s="73">
        <v>10</v>
      </c>
      <c r="B17" s="50">
        <v>2004</v>
      </c>
      <c r="C17" s="51" t="s">
        <v>142</v>
      </c>
      <c r="D17" s="58" t="s">
        <v>143</v>
      </c>
      <c r="E17" s="51" t="s">
        <v>119</v>
      </c>
      <c r="F17" s="59" t="s">
        <v>144</v>
      </c>
      <c r="AJ17" s="52"/>
      <c r="AK17" s="52"/>
      <c r="AM17" s="52"/>
      <c r="AN17" s="52"/>
      <c r="AU17" s="52"/>
      <c r="AV17" s="52"/>
      <c r="AW17" s="52"/>
      <c r="BH17" s="52"/>
      <c r="BJ17" s="52"/>
      <c r="BP17" s="53">
        <v>4</v>
      </c>
      <c r="BQ17" s="53">
        <v>26</v>
      </c>
      <c r="BR17" s="52"/>
      <c r="BS17" s="52"/>
      <c r="BU17" s="52"/>
      <c r="CI17" s="52"/>
      <c r="CM17" s="52"/>
      <c r="CO17" s="53">
        <v>16</v>
      </c>
      <c r="CP17" s="53">
        <v>14</v>
      </c>
      <c r="CU17" s="52"/>
      <c r="CW17" s="52"/>
      <c r="DI17" s="52"/>
      <c r="DL17" s="53">
        <v>23</v>
      </c>
      <c r="DM17" s="53">
        <v>8</v>
      </c>
      <c r="DN17" s="53">
        <v>13</v>
      </c>
      <c r="DP17" s="53">
        <v>10</v>
      </c>
      <c r="DQ17" s="53">
        <v>20</v>
      </c>
      <c r="DZ17" s="52"/>
      <c r="EM17" s="53">
        <v>13</v>
      </c>
      <c r="EN17" s="53">
        <v>23</v>
      </c>
      <c r="EW17" s="53">
        <v>10</v>
      </c>
      <c r="EX17" s="53">
        <v>20</v>
      </c>
      <c r="EY17" s="53">
        <v>20</v>
      </c>
      <c r="FA17" s="53">
        <v>32</v>
      </c>
      <c r="FC17" s="52"/>
      <c r="GD17" s="45">
        <f t="shared" si="0"/>
        <v>252</v>
      </c>
      <c r="GE17" s="46">
        <f t="shared" si="1"/>
        <v>15</v>
      </c>
      <c r="GF17" s="41"/>
      <c r="GG17" s="47">
        <f t="shared" si="2"/>
        <v>16.8</v>
      </c>
      <c r="GH17" s="66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53" customFormat="1" ht="12.75">
      <c r="A18" s="68">
        <v>11</v>
      </c>
      <c r="B18" s="41">
        <v>2005</v>
      </c>
      <c r="C18" s="51" t="s">
        <v>145</v>
      </c>
      <c r="D18" s="58" t="s">
        <v>146</v>
      </c>
      <c r="E18" s="51" t="s">
        <v>119</v>
      </c>
      <c r="F18" s="59" t="s">
        <v>147</v>
      </c>
      <c r="N18" s="52"/>
      <c r="AJ18" s="52"/>
      <c r="AR18" s="52"/>
      <c r="BN18" s="52"/>
      <c r="BT18" s="52"/>
      <c r="BY18" s="52"/>
      <c r="DG18" s="53">
        <v>16</v>
      </c>
      <c r="DM18" s="52"/>
      <c r="DT18" s="53">
        <v>16</v>
      </c>
      <c r="DY18" s="52"/>
      <c r="EA18" s="53">
        <v>10</v>
      </c>
      <c r="EB18" s="53">
        <v>16</v>
      </c>
      <c r="EC18" s="52"/>
      <c r="ED18" s="52"/>
      <c r="EK18" s="53">
        <v>13</v>
      </c>
      <c r="EL18" s="53">
        <v>26</v>
      </c>
      <c r="EU18" s="53">
        <v>16</v>
      </c>
      <c r="EV18" s="53">
        <v>23</v>
      </c>
      <c r="EW18" s="53">
        <v>10</v>
      </c>
      <c r="EX18" s="53">
        <v>16</v>
      </c>
      <c r="EY18" s="53">
        <v>20</v>
      </c>
      <c r="FA18" s="53">
        <v>17</v>
      </c>
      <c r="FJ18" s="53">
        <v>16</v>
      </c>
      <c r="FZ18" s="52"/>
      <c r="GD18" s="45">
        <f t="shared" si="0"/>
        <v>215</v>
      </c>
      <c r="GE18" s="46">
        <f t="shared" si="1"/>
        <v>13</v>
      </c>
      <c r="GF18" s="55"/>
      <c r="GG18" s="47">
        <f t="shared" si="2"/>
        <v>16.53846153846154</v>
      </c>
      <c r="GH18" s="56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53" customFormat="1" ht="12.75">
      <c r="A19" s="73">
        <v>12</v>
      </c>
      <c r="B19" s="41">
        <v>2006</v>
      </c>
      <c r="C19" s="58" t="s">
        <v>148</v>
      </c>
      <c r="D19" s="58" t="s">
        <v>149</v>
      </c>
      <c r="E19" s="51" t="s">
        <v>119</v>
      </c>
      <c r="F19" s="74" t="s">
        <v>150</v>
      </c>
      <c r="G19" s="52"/>
      <c r="AE19" s="52"/>
      <c r="BF19" s="52">
        <v>6</v>
      </c>
      <c r="BG19" s="53">
        <v>10</v>
      </c>
      <c r="BH19" s="53">
        <v>13</v>
      </c>
      <c r="BY19" s="52">
        <v>6</v>
      </c>
      <c r="BZ19" s="53">
        <v>10</v>
      </c>
      <c r="CA19" s="53">
        <v>13</v>
      </c>
      <c r="CW19" s="53">
        <v>8</v>
      </c>
      <c r="CX19" s="53">
        <v>16</v>
      </c>
      <c r="DJ19" s="52">
        <v>6</v>
      </c>
      <c r="EP19" s="53">
        <v>10</v>
      </c>
      <c r="EQ19" s="53">
        <v>16</v>
      </c>
      <c r="EW19" s="53">
        <v>10</v>
      </c>
      <c r="EX19" s="53">
        <v>20</v>
      </c>
      <c r="EY19" s="53">
        <v>16</v>
      </c>
      <c r="EZ19" s="53">
        <v>5</v>
      </c>
      <c r="FA19" s="53">
        <v>21</v>
      </c>
      <c r="GD19" s="45">
        <f t="shared" si="0"/>
        <v>186</v>
      </c>
      <c r="GE19" s="46">
        <f t="shared" si="1"/>
        <v>16</v>
      </c>
      <c r="GF19" s="41"/>
      <c r="GG19" s="47">
        <f t="shared" si="2"/>
        <v>11.625</v>
      </c>
      <c r="GH19" s="7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53" customFormat="1" ht="12.75">
      <c r="A20" s="68">
        <v>13</v>
      </c>
      <c r="B20" s="41">
        <v>2004</v>
      </c>
      <c r="C20" s="51" t="s">
        <v>151</v>
      </c>
      <c r="D20" s="58" t="s">
        <v>152</v>
      </c>
      <c r="E20" s="51" t="s">
        <v>119</v>
      </c>
      <c r="F20" s="59" t="s">
        <v>153</v>
      </c>
      <c r="AD20" s="53">
        <v>16</v>
      </c>
      <c r="AE20" s="53">
        <v>23</v>
      </c>
      <c r="AS20" s="53">
        <v>0</v>
      </c>
      <c r="AT20" s="52">
        <v>6</v>
      </c>
      <c r="BR20" s="53">
        <v>10</v>
      </c>
      <c r="BS20" s="53">
        <v>16</v>
      </c>
      <c r="CQ20" s="53">
        <v>10</v>
      </c>
      <c r="CR20" s="53">
        <v>16</v>
      </c>
      <c r="EB20" s="53">
        <v>16</v>
      </c>
      <c r="EC20" s="53">
        <v>0</v>
      </c>
      <c r="EE20" s="53">
        <v>3</v>
      </c>
      <c r="EF20" s="53">
        <v>26</v>
      </c>
      <c r="GD20" s="45">
        <f t="shared" si="0"/>
        <v>142</v>
      </c>
      <c r="GE20" s="46">
        <f t="shared" si="1"/>
        <v>12</v>
      </c>
      <c r="GF20" s="41"/>
      <c r="GG20" s="47">
        <f t="shared" si="2"/>
        <v>11.833333333333334</v>
      </c>
      <c r="GH20" s="7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53" customFormat="1" ht="12.75">
      <c r="A21" s="73">
        <v>14</v>
      </c>
      <c r="B21" s="41">
        <v>2004</v>
      </c>
      <c r="C21" s="51" t="s">
        <v>154</v>
      </c>
      <c r="D21" s="58" t="s">
        <v>155</v>
      </c>
      <c r="E21" s="51" t="s">
        <v>119</v>
      </c>
      <c r="F21" s="59" t="s">
        <v>156</v>
      </c>
      <c r="Y21" s="53">
        <v>10</v>
      </c>
      <c r="Z21" s="53">
        <v>26</v>
      </c>
      <c r="AE21" s="52"/>
      <c r="AF21" s="52"/>
      <c r="AJ21" s="52"/>
      <c r="AM21" s="52"/>
      <c r="AN21" s="53">
        <v>10</v>
      </c>
      <c r="AO21" s="53">
        <v>13</v>
      </c>
      <c r="BQ21" s="52"/>
      <c r="BT21" s="52"/>
      <c r="CQ21" s="52"/>
      <c r="CV21" s="52"/>
      <c r="DC21" s="53">
        <v>8</v>
      </c>
      <c r="DD21" s="53">
        <v>16</v>
      </c>
      <c r="DE21" s="53">
        <v>16</v>
      </c>
      <c r="DY21" s="52"/>
      <c r="EA21" s="52"/>
      <c r="FU21" s="53">
        <v>16</v>
      </c>
      <c r="FV21" s="53">
        <v>26</v>
      </c>
      <c r="GD21" s="45">
        <f t="shared" si="0"/>
        <v>141</v>
      </c>
      <c r="GE21" s="46">
        <f t="shared" si="1"/>
        <v>9</v>
      </c>
      <c r="GF21" s="41"/>
      <c r="GG21" s="47">
        <f t="shared" si="2"/>
        <v>15.666666666666666</v>
      </c>
      <c r="GH21" s="7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53" customFormat="1" ht="12.75">
      <c r="A22" s="73">
        <v>15</v>
      </c>
      <c r="B22" s="41">
        <v>2006</v>
      </c>
      <c r="C22" s="51" t="s">
        <v>157</v>
      </c>
      <c r="D22" s="58" t="s">
        <v>155</v>
      </c>
      <c r="E22" s="51" t="s">
        <v>119</v>
      </c>
      <c r="F22" s="59" t="s">
        <v>158</v>
      </c>
      <c r="EM22" s="53">
        <v>13</v>
      </c>
      <c r="EN22" s="53">
        <v>17</v>
      </c>
      <c r="EQ22" s="53">
        <v>13</v>
      </c>
      <c r="ER22" s="53">
        <v>17</v>
      </c>
      <c r="EW22" s="53">
        <v>10</v>
      </c>
      <c r="EX22" s="53">
        <v>20</v>
      </c>
      <c r="EY22" s="53">
        <v>16</v>
      </c>
      <c r="FA22" s="53">
        <v>32</v>
      </c>
      <c r="GD22" s="45">
        <f t="shared" si="0"/>
        <v>138</v>
      </c>
      <c r="GE22" s="46">
        <f t="shared" si="1"/>
        <v>8</v>
      </c>
      <c r="GF22" s="41"/>
      <c r="GG22" s="47">
        <f t="shared" si="2"/>
        <v>17.25</v>
      </c>
      <c r="GH22" s="7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53" customFormat="1" ht="12.75">
      <c r="A23" s="67">
        <v>16</v>
      </c>
      <c r="B23" s="41">
        <v>2005</v>
      </c>
      <c r="C23" s="51" t="s">
        <v>159</v>
      </c>
      <c r="D23" s="58" t="s">
        <v>160</v>
      </c>
      <c r="E23" s="51" t="s">
        <v>119</v>
      </c>
      <c r="F23" s="59" t="s">
        <v>161</v>
      </c>
      <c r="BJ23" s="52"/>
      <c r="EI23" s="53">
        <v>16</v>
      </c>
      <c r="EQ23" s="53">
        <v>16</v>
      </c>
      <c r="ER23" s="53">
        <v>14</v>
      </c>
      <c r="EW23" s="53">
        <v>10</v>
      </c>
      <c r="EX23" s="53">
        <v>20</v>
      </c>
      <c r="EY23" s="53">
        <v>20</v>
      </c>
      <c r="FA23" s="53">
        <v>0</v>
      </c>
      <c r="GD23" s="45">
        <f t="shared" si="0"/>
        <v>96</v>
      </c>
      <c r="GE23" s="46">
        <f t="shared" si="1"/>
        <v>7</v>
      </c>
      <c r="GF23" s="41"/>
      <c r="GG23" s="47">
        <f t="shared" si="2"/>
        <v>13.714285714285714</v>
      </c>
      <c r="GH23" s="7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53" customFormat="1" ht="12.75">
      <c r="A24" s="68">
        <v>17</v>
      </c>
      <c r="B24" s="41">
        <v>2004</v>
      </c>
      <c r="C24" s="51" t="s">
        <v>162</v>
      </c>
      <c r="D24" s="58" t="s">
        <v>163</v>
      </c>
      <c r="E24" s="51" t="s">
        <v>119</v>
      </c>
      <c r="F24" s="59" t="s">
        <v>164</v>
      </c>
      <c r="AT24" s="52">
        <v>6</v>
      </c>
      <c r="AY24" s="53">
        <v>10</v>
      </c>
      <c r="AZ24" s="53">
        <v>16</v>
      </c>
      <c r="BR24" s="53">
        <v>10</v>
      </c>
      <c r="BS24" s="53">
        <v>16</v>
      </c>
      <c r="CQ24" s="53">
        <v>8</v>
      </c>
      <c r="CR24" s="53">
        <v>16</v>
      </c>
      <c r="DF24" s="53">
        <v>0</v>
      </c>
      <c r="DS24" s="53">
        <v>0</v>
      </c>
      <c r="EX24" s="53">
        <v>0</v>
      </c>
      <c r="EY24" s="53">
        <v>0</v>
      </c>
      <c r="GD24" s="45">
        <f t="shared" si="0"/>
        <v>82</v>
      </c>
      <c r="GE24" s="46">
        <f t="shared" si="1"/>
        <v>11</v>
      </c>
      <c r="GF24" s="41"/>
      <c r="GG24" s="47">
        <f t="shared" si="2"/>
        <v>7.454545454545454</v>
      </c>
      <c r="GH24" s="7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53" customFormat="1" ht="12.75">
      <c r="A25" s="68">
        <v>18</v>
      </c>
      <c r="B25" s="41">
        <v>2006</v>
      </c>
      <c r="C25" s="51" t="s">
        <v>148</v>
      </c>
      <c r="D25" s="58" t="s">
        <v>165</v>
      </c>
      <c r="E25" s="51" t="s">
        <v>119</v>
      </c>
      <c r="F25" s="59" t="s">
        <v>150</v>
      </c>
      <c r="DX25" s="53">
        <v>0</v>
      </c>
      <c r="DY25" s="53">
        <v>10</v>
      </c>
      <c r="DZ25" s="53">
        <v>10</v>
      </c>
      <c r="EO25" s="52">
        <v>6</v>
      </c>
      <c r="EP25" s="53">
        <v>8</v>
      </c>
      <c r="EQ25" s="53">
        <v>10</v>
      </c>
      <c r="EW25" s="53">
        <v>4</v>
      </c>
      <c r="EX25" s="53">
        <v>12</v>
      </c>
      <c r="EY25" s="53">
        <v>16</v>
      </c>
      <c r="GD25" s="45">
        <f t="shared" si="0"/>
        <v>76</v>
      </c>
      <c r="GE25" s="46">
        <f t="shared" si="1"/>
        <v>9</v>
      </c>
      <c r="GF25" s="41"/>
      <c r="GG25" s="47">
        <f t="shared" si="2"/>
        <v>8.444444444444445</v>
      </c>
      <c r="GH25" s="76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64" customFormat="1" ht="12.75">
      <c r="A26" s="68">
        <v>19</v>
      </c>
      <c r="B26" s="41">
        <v>2007</v>
      </c>
      <c r="C26" s="42" t="s">
        <v>166</v>
      </c>
      <c r="D26" s="42" t="s">
        <v>167</v>
      </c>
      <c r="E26" s="42" t="s">
        <v>119</v>
      </c>
      <c r="F26" s="42" t="s">
        <v>168</v>
      </c>
      <c r="BP26" s="64">
        <v>4</v>
      </c>
      <c r="BZ26" s="64">
        <v>10</v>
      </c>
      <c r="CA26" s="64">
        <v>16</v>
      </c>
      <c r="CN26" s="64">
        <v>10</v>
      </c>
      <c r="CW26" s="64">
        <v>10</v>
      </c>
      <c r="CX26" s="64">
        <v>13</v>
      </c>
      <c r="DK26" s="64">
        <v>8</v>
      </c>
      <c r="GD26" s="45">
        <f t="shared" si="0"/>
        <v>71</v>
      </c>
      <c r="GE26" s="46">
        <f t="shared" si="1"/>
        <v>7</v>
      </c>
      <c r="GF26" s="41"/>
      <c r="GG26" s="47">
        <f t="shared" si="2"/>
        <v>10.142857142857142</v>
      </c>
      <c r="GH26" s="66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4" customFormat="1" ht="12.75">
      <c r="A27" s="68">
        <v>20</v>
      </c>
      <c r="B27" s="41">
        <v>2008</v>
      </c>
      <c r="C27" s="42" t="s">
        <v>117</v>
      </c>
      <c r="D27" s="42" t="s">
        <v>169</v>
      </c>
      <c r="E27" s="42" t="s">
        <v>119</v>
      </c>
      <c r="F27" s="42" t="s">
        <v>120</v>
      </c>
      <c r="O27" s="63"/>
      <c r="P27" s="63"/>
      <c r="T27" s="63"/>
      <c r="U27" s="63"/>
      <c r="V27" s="64">
        <v>6</v>
      </c>
      <c r="AB27" s="63"/>
      <c r="AO27" s="63"/>
      <c r="AU27" s="63"/>
      <c r="BT27" s="63"/>
      <c r="BU27" s="63"/>
      <c r="BY27" s="63"/>
      <c r="CL27" s="63"/>
      <c r="DM27" s="63"/>
      <c r="FU27" s="64">
        <v>16</v>
      </c>
      <c r="FV27" s="64">
        <v>26</v>
      </c>
      <c r="GD27" s="45">
        <f t="shared" si="0"/>
        <v>48</v>
      </c>
      <c r="GE27" s="46">
        <f t="shared" si="1"/>
        <v>3</v>
      </c>
      <c r="GF27" s="77"/>
      <c r="GG27" s="47">
        <f t="shared" si="2"/>
        <v>16</v>
      </c>
      <c r="GH27" s="7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69" customFormat="1" ht="12.75">
      <c r="A28" s="68">
        <v>21</v>
      </c>
      <c r="B28" s="41">
        <v>2005</v>
      </c>
      <c r="C28" s="51" t="s">
        <v>170</v>
      </c>
      <c r="D28" s="51" t="s">
        <v>171</v>
      </c>
      <c r="E28" s="51" t="s">
        <v>126</v>
      </c>
      <c r="F28" s="51" t="s">
        <v>144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9">
        <v>5</v>
      </c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M28" s="69">
        <v>10</v>
      </c>
      <c r="DJ28" s="69">
        <v>10</v>
      </c>
      <c r="EO28" s="69">
        <v>10</v>
      </c>
      <c r="EP28" s="69">
        <v>8</v>
      </c>
      <c r="GD28" s="45">
        <f t="shared" si="0"/>
        <v>43</v>
      </c>
      <c r="GE28" s="46">
        <f t="shared" si="1"/>
        <v>5</v>
      </c>
      <c r="GF28" s="80"/>
      <c r="GG28" s="47">
        <f t="shared" si="2"/>
        <v>8.6</v>
      </c>
      <c r="GH28" s="76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43" customFormat="1" ht="12.75">
      <c r="A29" s="68">
        <v>22</v>
      </c>
      <c r="B29" s="41">
        <v>2007</v>
      </c>
      <c r="C29" s="42" t="s">
        <v>172</v>
      </c>
      <c r="D29" s="42" t="s">
        <v>171</v>
      </c>
      <c r="E29" s="42" t="s">
        <v>126</v>
      </c>
      <c r="F29" s="42" t="s">
        <v>144</v>
      </c>
      <c r="BF29" s="43">
        <v>6</v>
      </c>
      <c r="BG29" s="43">
        <v>10</v>
      </c>
      <c r="BH29" s="43">
        <v>13</v>
      </c>
      <c r="BO29" s="43">
        <v>4</v>
      </c>
      <c r="DI29" s="43">
        <v>6</v>
      </c>
      <c r="GD29" s="45">
        <f t="shared" si="0"/>
        <v>39</v>
      </c>
      <c r="GE29" s="46">
        <f t="shared" si="1"/>
        <v>5</v>
      </c>
      <c r="GF29" s="77"/>
      <c r="GG29" s="47">
        <f t="shared" si="2"/>
        <v>7.8</v>
      </c>
      <c r="GH29" s="76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64" customFormat="1" ht="12.75">
      <c r="A30" s="68">
        <v>23</v>
      </c>
      <c r="B30" s="41">
        <v>2011</v>
      </c>
      <c r="C30" s="42" t="s">
        <v>173</v>
      </c>
      <c r="D30" s="42" t="s">
        <v>174</v>
      </c>
      <c r="E30" s="42" t="s">
        <v>126</v>
      </c>
      <c r="F30" s="42" t="s">
        <v>175</v>
      </c>
      <c r="DB30" s="64">
        <v>10</v>
      </c>
      <c r="DC30" s="64">
        <v>10</v>
      </c>
      <c r="FG30" s="64">
        <v>10</v>
      </c>
      <c r="FH30" s="64">
        <v>8</v>
      </c>
      <c r="GD30" s="45">
        <f t="shared" si="0"/>
        <v>38</v>
      </c>
      <c r="GE30" s="46">
        <f t="shared" si="1"/>
        <v>4</v>
      </c>
      <c r="GF30" s="77"/>
      <c r="GG30" s="47">
        <f t="shared" si="2"/>
        <v>9.5</v>
      </c>
      <c r="GH30" s="7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53" customFormat="1" ht="12.75">
      <c r="A31" s="68">
        <v>24</v>
      </c>
      <c r="B31" s="41">
        <v>2004</v>
      </c>
      <c r="C31" s="51" t="s">
        <v>176</v>
      </c>
      <c r="D31" s="58" t="s">
        <v>177</v>
      </c>
      <c r="E31" s="51" t="s">
        <v>119</v>
      </c>
      <c r="F31" s="59" t="s">
        <v>175</v>
      </c>
      <c r="FU31" s="53">
        <v>16</v>
      </c>
      <c r="FV31" s="53">
        <v>20</v>
      </c>
      <c r="GD31" s="45">
        <f t="shared" si="0"/>
        <v>36</v>
      </c>
      <c r="GE31" s="46">
        <f t="shared" si="1"/>
        <v>2</v>
      </c>
      <c r="GF31" s="41"/>
      <c r="GG31" s="47">
        <f t="shared" si="2"/>
        <v>18</v>
      </c>
      <c r="GH31" s="7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43" customFormat="1" ht="12.75">
      <c r="A32" s="68">
        <v>25</v>
      </c>
      <c r="B32" s="41">
        <v>2007</v>
      </c>
      <c r="C32" s="42" t="s">
        <v>178</v>
      </c>
      <c r="D32" s="42" t="s">
        <v>179</v>
      </c>
      <c r="E32" s="42" t="s">
        <v>126</v>
      </c>
      <c r="F32" s="81" t="s">
        <v>180</v>
      </c>
      <c r="BN32" s="43">
        <v>1</v>
      </c>
      <c r="BO32" s="43">
        <v>4</v>
      </c>
      <c r="CM32" s="43">
        <v>10</v>
      </c>
      <c r="CN32" s="43">
        <v>10</v>
      </c>
      <c r="FY32" s="43">
        <v>10</v>
      </c>
      <c r="FZ32" s="43">
        <v>0</v>
      </c>
      <c r="GD32" s="45">
        <f t="shared" si="0"/>
        <v>35</v>
      </c>
      <c r="GE32" s="46">
        <f t="shared" si="1"/>
        <v>6</v>
      </c>
      <c r="GF32" s="77"/>
      <c r="GG32" s="47">
        <f t="shared" si="2"/>
        <v>5.833333333333333</v>
      </c>
      <c r="GH32" s="76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4" customFormat="1" ht="12.75">
      <c r="A33" s="73">
        <v>26</v>
      </c>
      <c r="B33" s="41">
        <v>2011</v>
      </c>
      <c r="C33" s="42" t="s">
        <v>173</v>
      </c>
      <c r="D33" s="42" t="s">
        <v>177</v>
      </c>
      <c r="E33" s="42" t="s">
        <v>119</v>
      </c>
      <c r="F33" s="42" t="s">
        <v>175</v>
      </c>
      <c r="BR33" s="63"/>
      <c r="DB33" s="64">
        <v>6</v>
      </c>
      <c r="DC33" s="64">
        <v>10</v>
      </c>
      <c r="FG33" s="64">
        <v>6</v>
      </c>
      <c r="FH33" s="64">
        <v>10</v>
      </c>
      <c r="GD33" s="45">
        <f t="shared" si="0"/>
        <v>32</v>
      </c>
      <c r="GE33" s="46">
        <f t="shared" si="1"/>
        <v>4</v>
      </c>
      <c r="GF33" s="77"/>
      <c r="GG33" s="47">
        <f t="shared" si="2"/>
        <v>8</v>
      </c>
      <c r="GH33" s="82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53" customFormat="1" ht="12.75">
      <c r="A34" s="68">
        <v>27</v>
      </c>
      <c r="B34" s="41">
        <v>2004</v>
      </c>
      <c r="C34" s="51" t="s">
        <v>154</v>
      </c>
      <c r="D34" s="58" t="s">
        <v>181</v>
      </c>
      <c r="E34" s="51" t="s">
        <v>119</v>
      </c>
      <c r="F34" s="59" t="s">
        <v>156</v>
      </c>
      <c r="FH34" s="53">
        <v>10</v>
      </c>
      <c r="FI34" s="53">
        <v>16</v>
      </c>
      <c r="GD34" s="45">
        <f t="shared" si="0"/>
        <v>26</v>
      </c>
      <c r="GE34" s="46">
        <f t="shared" si="1"/>
        <v>2</v>
      </c>
      <c r="GF34" s="41"/>
      <c r="GG34" s="47">
        <f t="shared" si="2"/>
        <v>13</v>
      </c>
      <c r="GH34" s="7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53" customFormat="1" ht="12.75">
      <c r="A35" s="83">
        <v>28</v>
      </c>
      <c r="B35" s="41">
        <v>2003</v>
      </c>
      <c r="C35" s="51" t="s">
        <v>182</v>
      </c>
      <c r="D35" s="58" t="s">
        <v>183</v>
      </c>
      <c r="E35" s="51" t="s">
        <v>119</v>
      </c>
      <c r="F35" s="59" t="s">
        <v>184</v>
      </c>
      <c r="EH35" s="53">
        <v>10</v>
      </c>
      <c r="EK35" s="53">
        <v>13</v>
      </c>
      <c r="GD35" s="45">
        <f t="shared" si="0"/>
        <v>23</v>
      </c>
      <c r="GE35" s="46">
        <f t="shared" si="1"/>
        <v>2</v>
      </c>
      <c r="GF35" s="41"/>
      <c r="GG35" s="47">
        <f t="shared" si="2"/>
        <v>11.5</v>
      </c>
      <c r="GH35" s="7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85" customFormat="1" ht="12.75">
      <c r="A36" s="84">
        <v>29</v>
      </c>
      <c r="B36" s="41">
        <v>2007</v>
      </c>
      <c r="C36" s="42" t="s">
        <v>185</v>
      </c>
      <c r="D36" s="42" t="s">
        <v>186</v>
      </c>
      <c r="E36" s="42" t="s">
        <v>119</v>
      </c>
      <c r="F36" s="42" t="s">
        <v>168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FX36" s="85">
        <v>6</v>
      </c>
      <c r="FZ36" s="85">
        <v>6</v>
      </c>
      <c r="GA36" s="85">
        <v>10</v>
      </c>
      <c r="GD36" s="45">
        <f t="shared" si="0"/>
        <v>22</v>
      </c>
      <c r="GE36" s="46">
        <f t="shared" si="1"/>
        <v>3</v>
      </c>
      <c r="GF36" s="80"/>
      <c r="GG36" s="47">
        <f t="shared" si="2"/>
        <v>7.333333333333333</v>
      </c>
      <c r="GH36" s="76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53" customFormat="1" ht="12.75">
      <c r="A37" s="73">
        <v>30</v>
      </c>
      <c r="B37" s="41">
        <v>2004</v>
      </c>
      <c r="C37" s="51" t="s">
        <v>187</v>
      </c>
      <c r="D37" s="58" t="s">
        <v>183</v>
      </c>
      <c r="E37" s="51" t="s">
        <v>119</v>
      </c>
      <c r="F37" s="59" t="s">
        <v>184</v>
      </c>
      <c r="FJ37" s="53">
        <v>16</v>
      </c>
      <c r="GD37" s="45">
        <f t="shared" si="0"/>
        <v>16</v>
      </c>
      <c r="GE37" s="46">
        <f t="shared" si="1"/>
        <v>1</v>
      </c>
      <c r="GF37" s="41"/>
      <c r="GG37" s="47">
        <f t="shared" si="2"/>
        <v>16</v>
      </c>
      <c r="GH37" s="7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53" customFormat="1" ht="12.75">
      <c r="A38" s="84">
        <v>31</v>
      </c>
      <c r="B38" s="41">
        <v>2004</v>
      </c>
      <c r="C38" s="51" t="s">
        <v>176</v>
      </c>
      <c r="D38" s="58" t="s">
        <v>174</v>
      </c>
      <c r="E38" s="51" t="s">
        <v>126</v>
      </c>
      <c r="F38" s="59" t="s">
        <v>175</v>
      </c>
      <c r="FU38" s="53">
        <v>16</v>
      </c>
      <c r="FV38" s="53">
        <v>0</v>
      </c>
      <c r="GD38" s="45">
        <f t="shared" si="0"/>
        <v>16</v>
      </c>
      <c r="GE38" s="46">
        <f t="shared" si="1"/>
        <v>2</v>
      </c>
      <c r="GF38" s="41"/>
      <c r="GG38" s="47">
        <f t="shared" si="2"/>
        <v>8</v>
      </c>
      <c r="GH38" s="7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87" customFormat="1" ht="12.75">
      <c r="A39" s="73">
        <v>32</v>
      </c>
      <c r="B39" s="41">
        <v>2006</v>
      </c>
      <c r="C39" s="51" t="s">
        <v>188</v>
      </c>
      <c r="D39" s="58" t="s">
        <v>189</v>
      </c>
      <c r="E39" s="51" t="s">
        <v>126</v>
      </c>
      <c r="F39" s="86" t="s">
        <v>180</v>
      </c>
      <c r="BN39" s="88">
        <v>5</v>
      </c>
      <c r="BO39" s="87">
        <v>1</v>
      </c>
      <c r="CM39" s="87">
        <v>0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>
        <v>6</v>
      </c>
      <c r="FY39" s="53"/>
      <c r="FZ39" s="53"/>
      <c r="GA39" s="53"/>
      <c r="GB39" s="53"/>
      <c r="GC39" s="53"/>
      <c r="GD39" s="45">
        <f t="shared" si="0"/>
        <v>12</v>
      </c>
      <c r="GE39" s="46">
        <f t="shared" si="1"/>
        <v>4</v>
      </c>
      <c r="GF39" s="41"/>
      <c r="GG39" s="47">
        <f t="shared" si="2"/>
        <v>3</v>
      </c>
      <c r="GH39" s="7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43" customFormat="1" ht="12.75">
      <c r="A40" s="68">
        <v>33</v>
      </c>
      <c r="B40" s="41">
        <v>2007</v>
      </c>
      <c r="C40" s="42" t="s">
        <v>190</v>
      </c>
      <c r="D40" s="42" t="s">
        <v>163</v>
      </c>
      <c r="E40" s="42" t="s">
        <v>119</v>
      </c>
      <c r="F40" s="42" t="s">
        <v>164</v>
      </c>
      <c r="EA40" s="43">
        <v>10</v>
      </c>
      <c r="EB40" s="43">
        <v>0</v>
      </c>
      <c r="GD40" s="45">
        <f t="shared" si="0"/>
        <v>10</v>
      </c>
      <c r="GE40" s="46">
        <f t="shared" si="1"/>
        <v>2</v>
      </c>
      <c r="GF40" s="77"/>
      <c r="GG40" s="47">
        <f aca="true" t="shared" si="3" ref="GG40:GG57">SUM(GD40/GE40)</f>
        <v>5</v>
      </c>
      <c r="GH40" s="76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85" customFormat="1" ht="12.75">
      <c r="A41" s="73">
        <v>34</v>
      </c>
      <c r="B41" s="41">
        <v>2008</v>
      </c>
      <c r="C41" s="42" t="s">
        <v>191</v>
      </c>
      <c r="D41" s="42" t="s">
        <v>192</v>
      </c>
      <c r="E41" s="42" t="s">
        <v>126</v>
      </c>
      <c r="F41" s="42" t="s">
        <v>193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>
        <v>6</v>
      </c>
      <c r="BO41" s="43">
        <v>4</v>
      </c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GD41" s="45">
        <f t="shared" si="0"/>
        <v>10</v>
      </c>
      <c r="GE41" s="46">
        <f t="shared" si="1"/>
        <v>2</v>
      </c>
      <c r="GF41" s="77"/>
      <c r="GG41" s="47">
        <f t="shared" si="3"/>
        <v>5</v>
      </c>
      <c r="GH41" s="76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91" customFormat="1" ht="12.75">
      <c r="A42" s="68">
        <v>35</v>
      </c>
      <c r="B42" s="41">
        <v>2008</v>
      </c>
      <c r="C42" s="89" t="s">
        <v>194</v>
      </c>
      <c r="D42" s="89" t="s">
        <v>195</v>
      </c>
      <c r="E42" s="89" t="s">
        <v>119</v>
      </c>
      <c r="F42" s="42" t="s">
        <v>168</v>
      </c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Q42" s="92"/>
      <c r="FX42" s="91">
        <v>4</v>
      </c>
      <c r="FY42" s="91">
        <v>6</v>
      </c>
      <c r="GD42" s="45">
        <f t="shared" si="0"/>
        <v>10</v>
      </c>
      <c r="GE42" s="46">
        <f t="shared" si="1"/>
        <v>2</v>
      </c>
      <c r="GF42" s="41"/>
      <c r="GG42" s="47">
        <f t="shared" si="3"/>
        <v>5</v>
      </c>
      <c r="GH42" s="56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85" customFormat="1" ht="12.75">
      <c r="A43" s="73">
        <v>36</v>
      </c>
      <c r="B43" s="41">
        <v>2009</v>
      </c>
      <c r="C43" s="42" t="s">
        <v>196</v>
      </c>
      <c r="D43" s="42" t="s">
        <v>136</v>
      </c>
      <c r="E43" s="42" t="s">
        <v>119</v>
      </c>
      <c r="F43" s="42" t="s">
        <v>137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FP43" s="85">
        <v>10</v>
      </c>
      <c r="GD43" s="45">
        <f t="shared" si="0"/>
        <v>10</v>
      </c>
      <c r="GE43" s="46">
        <f t="shared" si="1"/>
        <v>1</v>
      </c>
      <c r="GF43" s="80"/>
      <c r="GG43" s="47">
        <f t="shared" si="3"/>
        <v>10</v>
      </c>
      <c r="GH43" s="76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53" customFormat="1" ht="12.75">
      <c r="A44" s="68">
        <v>37</v>
      </c>
      <c r="B44" s="41">
        <v>2002</v>
      </c>
      <c r="C44" s="58" t="s">
        <v>197</v>
      </c>
      <c r="D44" s="58" t="s">
        <v>198</v>
      </c>
      <c r="E44" s="51" t="s">
        <v>126</v>
      </c>
      <c r="F44" s="74" t="s">
        <v>144</v>
      </c>
      <c r="AE44" s="52"/>
      <c r="BN44" s="52">
        <v>4</v>
      </c>
      <c r="BO44" s="53">
        <v>6</v>
      </c>
      <c r="CM44" s="53">
        <v>0</v>
      </c>
      <c r="GD44" s="45">
        <f t="shared" si="0"/>
        <v>10</v>
      </c>
      <c r="GE44" s="46">
        <f t="shared" si="1"/>
        <v>3</v>
      </c>
      <c r="GF44" s="41"/>
      <c r="GG44" s="47">
        <f t="shared" si="3"/>
        <v>3.3333333333333335</v>
      </c>
      <c r="GH44" s="76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53" customFormat="1" ht="12.75">
      <c r="A45" s="73">
        <v>38</v>
      </c>
      <c r="B45" s="41">
        <v>2006</v>
      </c>
      <c r="C45" s="51" t="s">
        <v>199</v>
      </c>
      <c r="D45" s="58" t="s">
        <v>200</v>
      </c>
      <c r="E45" s="51" t="s">
        <v>119</v>
      </c>
      <c r="F45" s="59" t="s">
        <v>201</v>
      </c>
      <c r="AN45" s="53">
        <v>8</v>
      </c>
      <c r="GD45" s="45">
        <f t="shared" si="0"/>
        <v>8</v>
      </c>
      <c r="GE45" s="46">
        <f t="shared" si="1"/>
        <v>1</v>
      </c>
      <c r="GF45" s="41"/>
      <c r="GG45" s="47">
        <f t="shared" si="3"/>
        <v>8</v>
      </c>
      <c r="GH45" s="7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53" customFormat="1" ht="12.75">
      <c r="A46" s="68">
        <v>39</v>
      </c>
      <c r="B46" s="41">
        <v>2006</v>
      </c>
      <c r="C46" s="51" t="s">
        <v>202</v>
      </c>
      <c r="D46" s="58" t="s">
        <v>198</v>
      </c>
      <c r="E46" s="51" t="s">
        <v>126</v>
      </c>
      <c r="F46" s="59" t="s">
        <v>144</v>
      </c>
      <c r="DJ46" s="53">
        <v>8</v>
      </c>
      <c r="GD46" s="45">
        <v>8</v>
      </c>
      <c r="GE46" s="46">
        <v>1</v>
      </c>
      <c r="GF46" s="41"/>
      <c r="GG46" s="47">
        <f t="shared" si="3"/>
        <v>8</v>
      </c>
      <c r="GH46" s="7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4" customFormat="1" ht="12.75">
      <c r="A47" s="73">
        <v>40</v>
      </c>
      <c r="B47" s="62">
        <v>2007</v>
      </c>
      <c r="C47" s="42" t="s">
        <v>203</v>
      </c>
      <c r="D47" s="42" t="s">
        <v>204</v>
      </c>
      <c r="E47" s="42" t="s">
        <v>126</v>
      </c>
      <c r="F47" s="42" t="s">
        <v>120</v>
      </c>
      <c r="M47" s="64">
        <v>4</v>
      </c>
      <c r="N47" s="64">
        <v>2</v>
      </c>
      <c r="O47" s="63"/>
      <c r="P47" s="63"/>
      <c r="T47" s="63"/>
      <c r="U47" s="63"/>
      <c r="V47" s="63"/>
      <c r="AA47" s="63"/>
      <c r="AB47" s="63"/>
      <c r="AC47" s="63"/>
      <c r="AD47" s="63"/>
      <c r="AJ47" s="63"/>
      <c r="AO47" s="63"/>
      <c r="AY47" s="63"/>
      <c r="BP47" s="63"/>
      <c r="BT47" s="63"/>
      <c r="BW47" s="63"/>
      <c r="CA47" s="63"/>
      <c r="CI47" s="63"/>
      <c r="CY47" s="63"/>
      <c r="CZ47" s="63"/>
      <c r="DA47" s="63"/>
      <c r="DY47" s="63"/>
      <c r="EA47" s="63"/>
      <c r="FZ47" s="63"/>
      <c r="GD47" s="45">
        <f aca="true" t="shared" si="4" ref="GD47:GD54">SUM(G47:GC47)</f>
        <v>6</v>
      </c>
      <c r="GE47" s="46">
        <f aca="true" t="shared" si="5" ref="GE47:GE54">COUNTA(G47:GC47)</f>
        <v>2</v>
      </c>
      <c r="GF47" s="77"/>
      <c r="GG47" s="47">
        <f t="shared" si="3"/>
        <v>3</v>
      </c>
      <c r="GH47" s="66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53" customFormat="1" ht="12.75">
      <c r="A48" s="68">
        <v>41</v>
      </c>
      <c r="B48" s="41">
        <v>2004</v>
      </c>
      <c r="C48" s="51" t="s">
        <v>154</v>
      </c>
      <c r="D48" s="58" t="s">
        <v>205</v>
      </c>
      <c r="E48" s="51" t="s">
        <v>119</v>
      </c>
      <c r="F48" s="59" t="s">
        <v>156</v>
      </c>
      <c r="G48" s="93"/>
      <c r="H48" s="93"/>
      <c r="I48" s="93"/>
      <c r="J48" s="93"/>
      <c r="K48" s="93"/>
      <c r="L48" s="93">
        <v>5</v>
      </c>
      <c r="BG48" s="52"/>
      <c r="DC48" s="52"/>
      <c r="DL48" s="52"/>
      <c r="DQ48" s="52"/>
      <c r="EB48" s="52"/>
      <c r="GD48" s="45">
        <f t="shared" si="4"/>
        <v>5</v>
      </c>
      <c r="GE48" s="46">
        <f t="shared" si="5"/>
        <v>1</v>
      </c>
      <c r="GF48" s="41"/>
      <c r="GG48" s="47">
        <f t="shared" si="3"/>
        <v>5</v>
      </c>
      <c r="GH48" s="7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64" customFormat="1" ht="12.75">
      <c r="A49" s="73">
        <v>42</v>
      </c>
      <c r="B49" s="41">
        <v>2007</v>
      </c>
      <c r="C49" s="42" t="s">
        <v>206</v>
      </c>
      <c r="D49" s="42" t="s">
        <v>207</v>
      </c>
      <c r="E49" s="42" t="s">
        <v>126</v>
      </c>
      <c r="F49" s="81" t="s">
        <v>180</v>
      </c>
      <c r="FW49" s="64">
        <v>1</v>
      </c>
      <c r="GD49" s="45">
        <f t="shared" si="4"/>
        <v>1</v>
      </c>
      <c r="GE49" s="46">
        <f t="shared" si="5"/>
        <v>1</v>
      </c>
      <c r="GF49" s="41"/>
      <c r="GG49" s="47">
        <f t="shared" si="3"/>
        <v>1</v>
      </c>
      <c r="GH49" s="94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43" customFormat="1" ht="12.75">
      <c r="A50" s="68">
        <v>43</v>
      </c>
      <c r="B50" s="41">
        <v>2007</v>
      </c>
      <c r="C50" s="42" t="s">
        <v>208</v>
      </c>
      <c r="D50" s="42" t="s">
        <v>209</v>
      </c>
      <c r="E50" s="42" t="s">
        <v>119</v>
      </c>
      <c r="F50" s="42" t="s">
        <v>210</v>
      </c>
      <c r="P50" s="43">
        <v>0</v>
      </c>
      <c r="Q50" s="43">
        <v>0</v>
      </c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45">
        <f t="shared" si="4"/>
        <v>0</v>
      </c>
      <c r="GE50" s="46">
        <f t="shared" si="5"/>
        <v>2</v>
      </c>
      <c r="GF50" s="77"/>
      <c r="GG50" s="47">
        <f t="shared" si="3"/>
        <v>0</v>
      </c>
      <c r="GH50" s="7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53" customFormat="1" ht="12.75">
      <c r="A51" s="73">
        <v>44</v>
      </c>
      <c r="B51" s="41">
        <v>2006</v>
      </c>
      <c r="C51" s="51" t="s">
        <v>211</v>
      </c>
      <c r="D51" s="58" t="s">
        <v>207</v>
      </c>
      <c r="E51" s="51" t="s">
        <v>126</v>
      </c>
      <c r="F51" s="95" t="s">
        <v>180</v>
      </c>
      <c r="CL51" s="53">
        <v>0</v>
      </c>
      <c r="GD51" s="45">
        <f t="shared" si="4"/>
        <v>0</v>
      </c>
      <c r="GE51" s="46">
        <f t="shared" si="5"/>
        <v>1</v>
      </c>
      <c r="GF51" s="41"/>
      <c r="GG51" s="47">
        <f t="shared" si="3"/>
        <v>0</v>
      </c>
      <c r="GH51" s="7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53" customFormat="1" ht="12.75">
      <c r="A52" s="68">
        <v>45</v>
      </c>
      <c r="B52" s="41">
        <v>2003</v>
      </c>
      <c r="C52" s="51" t="s">
        <v>212</v>
      </c>
      <c r="D52" s="58" t="s">
        <v>213</v>
      </c>
      <c r="E52" s="51" t="s">
        <v>119</v>
      </c>
      <c r="F52" s="59" t="s">
        <v>214</v>
      </c>
      <c r="AT52" s="53">
        <v>0</v>
      </c>
      <c r="GD52" s="45">
        <f t="shared" si="4"/>
        <v>0</v>
      </c>
      <c r="GE52" s="46">
        <f t="shared" si="5"/>
        <v>1</v>
      </c>
      <c r="GF52" s="41"/>
      <c r="GG52" s="47">
        <f t="shared" si="3"/>
        <v>0</v>
      </c>
      <c r="GH52" s="7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85" customFormat="1" ht="12.75">
      <c r="A53" s="73">
        <v>46</v>
      </c>
      <c r="B53" s="41"/>
      <c r="C53" s="42"/>
      <c r="D53" s="42"/>
      <c r="E53" s="42"/>
      <c r="F53" s="81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GD53" s="45">
        <f t="shared" si="4"/>
        <v>0</v>
      </c>
      <c r="GE53" s="46">
        <f t="shared" si="5"/>
        <v>0</v>
      </c>
      <c r="GF53" s="80"/>
      <c r="GG53" s="47" t="e">
        <f>SUM(GD53/GE53)</f>
        <v>#DIV/0!</v>
      </c>
      <c r="GH53" s="76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43" customFormat="1" ht="12.75">
      <c r="A54" s="68">
        <v>47</v>
      </c>
      <c r="B54" s="41"/>
      <c r="C54" s="42"/>
      <c r="D54" s="42"/>
      <c r="E54" s="42"/>
      <c r="F54" s="42"/>
      <c r="GD54" s="45">
        <f t="shared" si="4"/>
        <v>0</v>
      </c>
      <c r="GE54" s="46">
        <f t="shared" si="5"/>
        <v>0</v>
      </c>
      <c r="GF54" s="80"/>
      <c r="GG54" s="47" t="e">
        <f t="shared" si="3"/>
        <v>#DIV/0!</v>
      </c>
      <c r="GH54" s="76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43" customFormat="1" ht="12.75">
      <c r="A55" s="73">
        <v>48</v>
      </c>
      <c r="B55" s="41"/>
      <c r="C55" s="42"/>
      <c r="D55" s="42"/>
      <c r="E55" s="42"/>
      <c r="F55" s="42"/>
      <c r="GD55" s="45">
        <v>0</v>
      </c>
      <c r="GE55" s="46">
        <v>0</v>
      </c>
      <c r="GF55" s="80"/>
      <c r="GG55" s="47" t="e">
        <f t="shared" si="3"/>
        <v>#DIV/0!</v>
      </c>
      <c r="GH55" s="76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43" customFormat="1" ht="12.75">
      <c r="A56" s="68">
        <v>49</v>
      </c>
      <c r="B56" s="41"/>
      <c r="C56" s="42"/>
      <c r="D56" s="42"/>
      <c r="E56" s="42"/>
      <c r="F56" s="81"/>
      <c r="GD56" s="45">
        <f>SUM(G56:GC56)</f>
        <v>0</v>
      </c>
      <c r="GE56" s="46">
        <f>COUNTA(G56:GC56)</f>
        <v>0</v>
      </c>
      <c r="GF56" s="80"/>
      <c r="GG56" s="47" t="e">
        <f t="shared" si="3"/>
        <v>#DIV/0!</v>
      </c>
      <c r="GH56" s="7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85" customFormat="1" ht="12.75">
      <c r="A57" s="96">
        <v>50</v>
      </c>
      <c r="B57" s="41"/>
      <c r="C57" s="42"/>
      <c r="D57" s="42"/>
      <c r="E57" s="42"/>
      <c r="F57" s="42"/>
      <c r="GD57" s="97">
        <v>0</v>
      </c>
      <c r="GE57" s="98">
        <v>0</v>
      </c>
      <c r="GF57" s="71"/>
      <c r="GG57" s="99" t="e">
        <f t="shared" si="3"/>
        <v>#DIV/0!</v>
      </c>
      <c r="GH57" s="76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9" ht="12.75">
      <c r="B59" s="100" t="s">
        <v>215</v>
      </c>
    </row>
    <row r="60" ht="12.75">
      <c r="C60" s="2" t="s">
        <v>216</v>
      </c>
    </row>
    <row r="61" ht="12.75">
      <c r="C61" s="101"/>
    </row>
  </sheetData>
  <sheetProtection/>
  <mergeCells count="89">
    <mergeCell ref="FZ5:GC5"/>
    <mergeCell ref="FC5:FF5"/>
    <mergeCell ref="FG5:FI5"/>
    <mergeCell ref="FK5:FO5"/>
    <mergeCell ref="FP5:FT5"/>
    <mergeCell ref="FU5:FV5"/>
    <mergeCell ref="FW5:FY5"/>
    <mergeCell ref="DU5:DZ5"/>
    <mergeCell ref="EA5:EG5"/>
    <mergeCell ref="EH5:EL5"/>
    <mergeCell ref="EM5:ER5"/>
    <mergeCell ref="EU5:EV5"/>
    <mergeCell ref="EW5:FB5"/>
    <mergeCell ref="CU5:CY5"/>
    <mergeCell ref="CZ5:DA5"/>
    <mergeCell ref="DB5:DD5"/>
    <mergeCell ref="DG5:DH5"/>
    <mergeCell ref="DI5:DL5"/>
    <mergeCell ref="DM5:DR5"/>
    <mergeCell ref="BV5:CB5"/>
    <mergeCell ref="CC5:CF5"/>
    <mergeCell ref="CG5:CH5"/>
    <mergeCell ref="CI5:CK5"/>
    <mergeCell ref="CL5:CP5"/>
    <mergeCell ref="CQ5:CT5"/>
    <mergeCell ref="AU5:AX5"/>
    <mergeCell ref="AY5:BC5"/>
    <mergeCell ref="BD5:BI5"/>
    <mergeCell ref="BJ5:BM5"/>
    <mergeCell ref="BN5:BQ5"/>
    <mergeCell ref="BR5:BU5"/>
    <mergeCell ref="Y5:Z5"/>
    <mergeCell ref="AA5:AB5"/>
    <mergeCell ref="AF5:AJ5"/>
    <mergeCell ref="AK5:AM5"/>
    <mergeCell ref="AN5:AR5"/>
    <mergeCell ref="AS5:AT5"/>
    <mergeCell ref="FP4:FT4"/>
    <mergeCell ref="FU4:FV4"/>
    <mergeCell ref="FW4:FY4"/>
    <mergeCell ref="FZ4:GC4"/>
    <mergeCell ref="G5:H5"/>
    <mergeCell ref="I5:K5"/>
    <mergeCell ref="M5:O5"/>
    <mergeCell ref="P5:R5"/>
    <mergeCell ref="S5:T5"/>
    <mergeCell ref="U5:X5"/>
    <mergeCell ref="EM4:ER4"/>
    <mergeCell ref="EU4:EV4"/>
    <mergeCell ref="EW4:FB4"/>
    <mergeCell ref="FC4:FF4"/>
    <mergeCell ref="FG4:FI4"/>
    <mergeCell ref="FK4:FO4"/>
    <mergeCell ref="DG4:DH4"/>
    <mergeCell ref="DI4:DL4"/>
    <mergeCell ref="DM4:DR4"/>
    <mergeCell ref="DU4:DZ4"/>
    <mergeCell ref="EA4:EG4"/>
    <mergeCell ref="EH4:EL4"/>
    <mergeCell ref="CI4:CK4"/>
    <mergeCell ref="CL4:CP4"/>
    <mergeCell ref="CQ4:CT4"/>
    <mergeCell ref="CU4:CY4"/>
    <mergeCell ref="CZ4:DA4"/>
    <mergeCell ref="DB4:DD4"/>
    <mergeCell ref="BJ4:BM4"/>
    <mergeCell ref="BN4:BQ4"/>
    <mergeCell ref="BR4:BU4"/>
    <mergeCell ref="BV4:CB4"/>
    <mergeCell ref="CC4:CF4"/>
    <mergeCell ref="CG4:CH4"/>
    <mergeCell ref="AK4:AM4"/>
    <mergeCell ref="AN4:AR4"/>
    <mergeCell ref="AS4:AT4"/>
    <mergeCell ref="AU4:AX4"/>
    <mergeCell ref="AY4:BC4"/>
    <mergeCell ref="BD4:BI4"/>
    <mergeCell ref="P4:R4"/>
    <mergeCell ref="S4:T4"/>
    <mergeCell ref="U4:X4"/>
    <mergeCell ref="Y4:Z4"/>
    <mergeCell ref="AA4:AB4"/>
    <mergeCell ref="AF4:AJ4"/>
    <mergeCell ref="B1:E1"/>
    <mergeCell ref="B2:E2"/>
    <mergeCell ref="F4:F5"/>
    <mergeCell ref="G4:H4"/>
    <mergeCell ref="I4:K4"/>
    <mergeCell ref="M4:O4"/>
  </mergeCells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SJF</dc:creator>
  <cp:keywords/>
  <dc:description/>
  <cp:lastModifiedBy>Zuzana</cp:lastModifiedBy>
  <dcterms:created xsi:type="dcterms:W3CDTF">2020-01-17T10:49:16Z</dcterms:created>
  <dcterms:modified xsi:type="dcterms:W3CDTF">2020-01-17T10:49:16Z</dcterms:modified>
  <cp:category/>
  <cp:version/>
  <cp:contentType/>
  <cp:contentStatus/>
</cp:coreProperties>
</file>