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9735"/>
  </bookViews>
  <sheets>
    <sheet name="Celkové výsledky" sheetId="2" r:id="rId1"/>
    <sheet name="Výsledky jednotlivých súťaží" sheetId="1" r:id="rId2"/>
    <sheet name="Pravidlá" sheetId="3" r:id="rId3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T21" i="2"/>
  <c r="AT19"/>
  <c r="AT27"/>
  <c r="AT29"/>
  <c r="AT25"/>
  <c r="AT33"/>
  <c r="AT23"/>
  <c r="AT35"/>
  <c r="AT31"/>
  <c r="AT39"/>
  <c r="AT41"/>
  <c r="AT43"/>
  <c r="AT45"/>
  <c r="AT47"/>
  <c r="AT49"/>
  <c r="AT37"/>
  <c r="AT51"/>
  <c r="AT17"/>
  <c r="AS16"/>
  <c r="AR8"/>
  <c r="AR10"/>
  <c r="AR12"/>
  <c r="AR14"/>
  <c r="AR16"/>
  <c r="AR20"/>
  <c r="AR18"/>
  <c r="AR26"/>
  <c r="AR28"/>
  <c r="AR24"/>
  <c r="AR32"/>
  <c r="AR22"/>
  <c r="AR34"/>
  <c r="AR30"/>
  <c r="AR38"/>
  <c r="AR40"/>
  <c r="AS40" s="1"/>
  <c r="AR42"/>
  <c r="AR44"/>
  <c r="AR46"/>
  <c r="AR48"/>
  <c r="AR36"/>
  <c r="AR50"/>
  <c r="AR6"/>
  <c r="AS8" l="1"/>
  <c r="AS6"/>
  <c r="AT15"/>
  <c r="AT13"/>
  <c r="AT7"/>
  <c r="AT9"/>
  <c r="AT11"/>
  <c r="AS12"/>
  <c r="AS14"/>
  <c r="AS10"/>
  <c r="AS26" l="1"/>
  <c r="AS28"/>
  <c r="AS42"/>
  <c r="AS44"/>
  <c r="AS50"/>
  <c r="AS22"/>
  <c r="AS38"/>
  <c r="AS24"/>
  <c r="AS46"/>
  <c r="AS30"/>
  <c r="AS20"/>
  <c r="AS18"/>
  <c r="AS48"/>
  <c r="AS36"/>
  <c r="AS32" l="1"/>
  <c r="AS34"/>
</calcChain>
</file>

<file path=xl/sharedStrings.xml><?xml version="1.0" encoding="utf-8"?>
<sst xmlns="http://schemas.openxmlformats.org/spreadsheetml/2006/main" count="774" uniqueCount="156">
  <si>
    <t>FEI 4r</t>
  </si>
  <si>
    <t>Conversano XIII-47</t>
  </si>
  <si>
    <t>Peter Vančo</t>
  </si>
  <si>
    <t>JK pri NŽ Topoľčianky</t>
  </si>
  <si>
    <t>Sangrie</t>
  </si>
  <si>
    <t>Michaela Pechová</t>
  </si>
  <si>
    <t>JK Ivanka pri Dunaji</t>
  </si>
  <si>
    <t>Forever</t>
  </si>
  <si>
    <t>Michaela Horná</t>
  </si>
  <si>
    <t>Petra Pechová</t>
  </si>
  <si>
    <t>Anabella</t>
  </si>
  <si>
    <t>Liliane</t>
  </si>
  <si>
    <t>Michaela Balážová</t>
  </si>
  <si>
    <t>JO Martin Záturčie</t>
  </si>
  <si>
    <t>FEI 5rU</t>
  </si>
  <si>
    <r>
      <t>F</t>
    </r>
    <r>
      <rPr>
        <sz val="11"/>
        <color theme="1"/>
        <rFont val="Calibri"/>
        <family val="2"/>
        <charset val="238"/>
      </rPr>
      <t xml:space="preserve">űrst </t>
    </r>
    <r>
      <rPr>
        <sz val="11"/>
        <color theme="1"/>
        <rFont val="Calibri"/>
        <family val="2"/>
        <charset val="238"/>
        <scheme val="minor"/>
      </rPr>
      <t>Lothario</t>
    </r>
  </si>
  <si>
    <t>FEI 5rF</t>
  </si>
  <si>
    <t>Harmónia</t>
  </si>
  <si>
    <t>Tatiana Telecká</t>
  </si>
  <si>
    <t>JK Považany</t>
  </si>
  <si>
    <t xml:space="preserve"> </t>
  </si>
  <si>
    <t>1.</t>
  </si>
  <si>
    <t>2.</t>
  </si>
  <si>
    <t>3.</t>
  </si>
  <si>
    <t>4.</t>
  </si>
  <si>
    <t>5.</t>
  </si>
  <si>
    <t>6.</t>
  </si>
  <si>
    <t>7.</t>
  </si>
  <si>
    <t>9.</t>
  </si>
  <si>
    <t>10.</t>
  </si>
  <si>
    <t>12.</t>
  </si>
  <si>
    <t>14.</t>
  </si>
  <si>
    <t>15.</t>
  </si>
  <si>
    <t>%</t>
  </si>
  <si>
    <t>priemer</t>
  </si>
  <si>
    <t>Body</t>
  </si>
  <si>
    <t>spolu</t>
  </si>
  <si>
    <t>8.</t>
  </si>
  <si>
    <t>11.</t>
  </si>
  <si>
    <t>13.</t>
  </si>
  <si>
    <t>16.</t>
  </si>
  <si>
    <t>17.</t>
  </si>
  <si>
    <t>18.</t>
  </si>
  <si>
    <r>
      <t>F</t>
    </r>
    <r>
      <rPr>
        <b/>
        <sz val="11"/>
        <color theme="1"/>
        <rFont val="Calibri"/>
        <family val="2"/>
        <charset val="238"/>
      </rPr>
      <t xml:space="preserve">űrst </t>
    </r>
    <r>
      <rPr>
        <b/>
        <sz val="11"/>
        <color theme="1"/>
        <rFont val="Calibri"/>
        <family val="2"/>
        <charset val="238"/>
        <scheme val="minor"/>
      </rPr>
      <t>Lothario</t>
    </r>
  </si>
  <si>
    <t>body</t>
  </si>
  <si>
    <t>Dotácia</t>
  </si>
  <si>
    <t>Meno koňa</t>
  </si>
  <si>
    <t>Meno jazdca</t>
  </si>
  <si>
    <t>Subjekt</t>
  </si>
  <si>
    <t>Rok nar.</t>
  </si>
  <si>
    <t>25. - 26. 03. Szilvásvárad HUN</t>
  </si>
  <si>
    <t>Súťaž st. Z</t>
  </si>
  <si>
    <t>Súťaž st. L</t>
  </si>
  <si>
    <t>Súťaž st. S</t>
  </si>
  <si>
    <t>FEI 6rU</t>
  </si>
  <si>
    <t>FEI 6rF</t>
  </si>
  <si>
    <t>01. - 02. 04. Dunajský Klátov</t>
  </si>
  <si>
    <t>Floretto DK</t>
  </si>
  <si>
    <t>Michael Bugan</t>
  </si>
  <si>
    <t>Dan Club Stupava</t>
  </si>
  <si>
    <t>Scarlett O´Harrah</t>
  </si>
  <si>
    <t>Tarantino</t>
  </si>
  <si>
    <t>Tamara Trubačová</t>
  </si>
  <si>
    <t>Šafran</t>
  </si>
  <si>
    <t>Martin Maivald</t>
  </si>
  <si>
    <t>TJ Žrebčín Motešice</t>
  </si>
  <si>
    <t>Corida</t>
  </si>
  <si>
    <t>Sofia Petranová</t>
  </si>
  <si>
    <t>10. - 17. 04. 2017 Wiener Neustadt AUT CDI</t>
  </si>
  <si>
    <t>09. 04. Motešice</t>
  </si>
  <si>
    <t>22. - 23. 04. Máriakálnok HUN</t>
  </si>
  <si>
    <t>13. - 14. 05. Szilvásvárad HUN</t>
  </si>
  <si>
    <t>25. - 28. 05. Lipica SLO</t>
  </si>
  <si>
    <t>17. 06. Ivanka pri Dunaji</t>
  </si>
  <si>
    <t>MKL1</t>
  </si>
  <si>
    <t>Chevalier</t>
  </si>
  <si>
    <t>Viera Poláčková</t>
  </si>
  <si>
    <t>24. 06. Dlhá nad Oravou</t>
  </si>
  <si>
    <t>Donnershalowa II.</t>
  </si>
  <si>
    <t>Katarína Chorváthová</t>
  </si>
  <si>
    <t>Frederico</t>
  </si>
  <si>
    <t>Nikola Kožienková</t>
  </si>
  <si>
    <t>JK Húšť Dlhá nad Oravou</t>
  </si>
  <si>
    <t>Canterra</t>
  </si>
  <si>
    <t>Al Khamsa Yweris</t>
  </si>
  <si>
    <t>Viktória Dibdiaková</t>
  </si>
  <si>
    <t>JK Admeum Vrútky</t>
  </si>
  <si>
    <t>Barón</t>
  </si>
  <si>
    <t>Simona Kurnotová</t>
  </si>
  <si>
    <t>14. - 16. 07. Topoľčianky</t>
  </si>
  <si>
    <t>Nikola Mišíková</t>
  </si>
  <si>
    <t>Silvia Záhorská</t>
  </si>
  <si>
    <t>Siglavy XIII-19</t>
  </si>
  <si>
    <t>Jana Maťavková</t>
  </si>
  <si>
    <t>Siglavy XV-2</t>
  </si>
  <si>
    <t>Dávid Kintšer</t>
  </si>
  <si>
    <t>Leap of Faith</t>
  </si>
  <si>
    <t>Daniela Kseňáková</t>
  </si>
  <si>
    <t>JK Michalov Dvor</t>
  </si>
  <si>
    <t>Conversano XIII-38</t>
  </si>
  <si>
    <t>28. - 30. 07. Topoľčianky</t>
  </si>
  <si>
    <t>Z</t>
  </si>
  <si>
    <t>L</t>
  </si>
  <si>
    <t>4r</t>
  </si>
  <si>
    <t>5rU</t>
  </si>
  <si>
    <t>S</t>
  </si>
  <si>
    <t>6rU</t>
  </si>
  <si>
    <t>6rF</t>
  </si>
  <si>
    <t>5rF</t>
  </si>
  <si>
    <t>10. - 17. 04. Wr. Neustadt AUT</t>
  </si>
  <si>
    <t>5 naj</t>
  </si>
  <si>
    <t>19.</t>
  </si>
  <si>
    <t>20.</t>
  </si>
  <si>
    <t>21.</t>
  </si>
  <si>
    <t>22.</t>
  </si>
  <si>
    <t>23.</t>
  </si>
  <si>
    <t>03. - 06. 08. Ermelo NED</t>
  </si>
  <si>
    <t> L</t>
  </si>
  <si>
    <t>ST</t>
  </si>
  <si>
    <t>1. miesto</t>
  </si>
  <si>
    <t>7b</t>
  </si>
  <si>
    <t>10b</t>
  </si>
  <si>
    <t>13b</t>
  </si>
  <si>
    <t>15b</t>
  </si>
  <si>
    <t>2. miesto</t>
  </si>
  <si>
    <t>6b</t>
  </si>
  <si>
    <t>9b</t>
  </si>
  <si>
    <t>12b</t>
  </si>
  <si>
    <t>14b</t>
  </si>
  <si>
    <t>3. miesto</t>
  </si>
  <si>
    <t>5b</t>
  </si>
  <si>
    <t>8b</t>
  </si>
  <si>
    <t>11b</t>
  </si>
  <si>
    <t>4. miesto</t>
  </si>
  <si>
    <t>4b</t>
  </si>
  <si>
    <t>5. miesto</t>
  </si>
  <si>
    <t>3b</t>
  </si>
  <si>
    <t>6. miesto</t>
  </si>
  <si>
    <t>2b</t>
  </si>
  <si>
    <t>DK SJF schvaľuje konanie Kritérií mladých koní 2017 v drezúre nasledovne:</t>
  </si>
  <si>
    <t xml:space="preserve">KMK 2017 sa budú vyhodnocovať na základe výsledkov zo všetkých súťaží pre mladé kone (FEI aj SJF, resp. inej NF). </t>
  </si>
  <si>
    <t xml:space="preserve">KMK budú vyhodnotené v jednej spoločnej kategórii 4-7 ročné kone. </t>
  </si>
  <si>
    <t xml:space="preserve">Na stupni Z budú hodnotené 4-5 ročné kone, </t>
  </si>
  <si>
    <t xml:space="preserve">na stupni L 4-6 ročné kone, </t>
  </si>
  <si>
    <t>na stupni S 5-7 ročné kone,</t>
  </si>
  <si>
    <t xml:space="preserve">Zahraniční účastníci sa pri bodovaní z poradia vynechávajú. </t>
  </si>
  <si>
    <t>Výsledok sa získa spočítaním 5 najlepších bodových hodnotení za umiestnenie v priebehu sezóny podľa nižšie uvedeného kľúča.</t>
  </si>
  <si>
    <t xml:space="preserve">na stupni ST 6-7 ročné kone. </t>
  </si>
  <si>
    <t>Pri rovnakom súčte bodov v celkovom vyhodnotení na ktoromkoľvek mieste budú kone umiestnené podľa ďalšieho výsledku – priemerných dosiahnutých percent.</t>
  </si>
  <si>
    <t>09. 09. Dlhá nad Oravou</t>
  </si>
  <si>
    <t>14. 10. Stupava</t>
  </si>
  <si>
    <t>SJF MKL1</t>
  </si>
  <si>
    <t>Rolex</t>
  </si>
  <si>
    <t>Ranč Ouzkých</t>
  </si>
  <si>
    <t>Hanka Heizerová</t>
  </si>
  <si>
    <t>KMK v drezúre 2017</t>
  </si>
</sst>
</file>

<file path=xl/styles.xml><?xml version="1.0" encoding="utf-8"?>
<styleSheet xmlns="http://schemas.openxmlformats.org/spreadsheetml/2006/main">
  <numFmts count="2">
    <numFmt numFmtId="6" formatCode="#,##0\ &quot;€&quot;;[Red]\-#,##0\ &quot;€&quot;"/>
    <numFmt numFmtId="164" formatCode="0.0"/>
  </numFmts>
  <fonts count="10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  <font>
      <b/>
      <sz val="14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8"/>
      <color theme="1"/>
      <name val="Calibri"/>
      <family val="2"/>
      <charset val="238"/>
      <scheme val="minor"/>
    </font>
    <font>
      <b/>
      <sz val="24"/>
      <color theme="4" tint="-0.249977111117893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161">
    <xf numFmtId="0" fontId="0" fillId="0" borderId="0" xfId="0"/>
    <xf numFmtId="2" fontId="0" fillId="0" borderId="0" xfId="0" applyNumberFormat="1"/>
    <xf numFmtId="0" fontId="0" fillId="0" borderId="0" xfId="0" applyAlignment="1">
      <alignment horizontal="center"/>
    </xf>
    <xf numFmtId="164" fontId="0" fillId="0" borderId="0" xfId="0" applyNumberFormat="1"/>
    <xf numFmtId="1" fontId="0" fillId="0" borderId="0" xfId="0" applyNumberFormat="1"/>
    <xf numFmtId="0" fontId="0" fillId="0" borderId="0" xfId="0" applyBorder="1"/>
    <xf numFmtId="0" fontId="0" fillId="0" borderId="2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3" xfId="0" applyBorder="1" applyAlignment="1">
      <alignment horizontal="center"/>
    </xf>
    <xf numFmtId="2" fontId="0" fillId="0" borderId="2" xfId="0" applyNumberFormat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0" fontId="2" fillId="0" borderId="0" xfId="0" applyFont="1" applyBorder="1" applyAlignment="1">
      <alignment horizontal="center"/>
    </xf>
    <xf numFmtId="2" fontId="0" fillId="0" borderId="0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2" fontId="0" fillId="0" borderId="3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2" fontId="0" fillId="0" borderId="2" xfId="0" applyNumberFormat="1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0" xfId="0" applyFont="1" applyBorder="1"/>
    <xf numFmtId="0" fontId="2" fillId="0" borderId="1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2" fillId="0" borderId="0" xfId="0" applyFont="1"/>
    <xf numFmtId="0" fontId="2" fillId="0" borderId="5" xfId="0" applyFont="1" applyBorder="1"/>
    <xf numFmtId="0" fontId="0" fillId="0" borderId="2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0" xfId="0" applyAlignment="1">
      <alignment horizontal="right"/>
    </xf>
    <xf numFmtId="0" fontId="0" fillId="2" borderId="0" xfId="0" applyFill="1"/>
    <xf numFmtId="0" fontId="4" fillId="0" borderId="0" xfId="0" applyFont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0" xfId="0" applyFill="1" applyBorder="1"/>
    <xf numFmtId="0" fontId="5" fillId="0" borderId="0" xfId="0" applyFont="1"/>
    <xf numFmtId="0" fontId="6" fillId="0" borderId="0" xfId="0" applyFont="1"/>
    <xf numFmtId="0" fontId="0" fillId="0" borderId="0" xfId="0" applyFont="1"/>
    <xf numFmtId="1" fontId="0" fillId="0" borderId="0" xfId="0" applyNumberFormat="1" applyBorder="1" applyAlignment="1">
      <alignment horizontal="center"/>
    </xf>
    <xf numFmtId="1" fontId="0" fillId="0" borderId="3" xfId="0" applyNumberFormat="1" applyFont="1" applyBorder="1" applyAlignment="1">
      <alignment horizontal="center"/>
    </xf>
    <xf numFmtId="2" fontId="2" fillId="0" borderId="3" xfId="0" applyNumberFormat="1" applyFont="1" applyBorder="1" applyAlignment="1">
      <alignment horizontal="center"/>
    </xf>
    <xf numFmtId="0" fontId="0" fillId="0" borderId="11" xfId="0" applyFont="1" applyBorder="1" applyAlignment="1">
      <alignment horizontal="center"/>
    </xf>
    <xf numFmtId="2" fontId="0" fillId="0" borderId="1" xfId="0" applyNumberFormat="1" applyFont="1" applyBorder="1" applyAlignment="1">
      <alignment horizontal="center"/>
    </xf>
    <xf numFmtId="1" fontId="0" fillId="0" borderId="1" xfId="0" applyNumberFormat="1" applyFont="1" applyBorder="1" applyAlignment="1">
      <alignment horizontal="center"/>
    </xf>
    <xf numFmtId="2" fontId="2" fillId="0" borderId="2" xfId="0" applyNumberFormat="1" applyFont="1" applyBorder="1" applyAlignment="1">
      <alignment horizontal="center"/>
    </xf>
    <xf numFmtId="2" fontId="0" fillId="0" borderId="5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2" fontId="0" fillId="0" borderId="4" xfId="0" applyNumberFormat="1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2" fontId="0" fillId="0" borderId="6" xfId="0" applyNumberFormat="1" applyFont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0" fontId="7" fillId="0" borderId="0" xfId="0" applyFont="1" applyAlignment="1">
      <alignment horizontal="justify" vertical="center"/>
    </xf>
    <xf numFmtId="0" fontId="0" fillId="0" borderId="10" xfId="0" applyFont="1" applyBorder="1" applyAlignment="1">
      <alignment horizontal="center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0" fontId="2" fillId="0" borderId="9" xfId="0" applyFont="1" applyBorder="1"/>
    <xf numFmtId="0" fontId="0" fillId="0" borderId="9" xfId="0" applyBorder="1"/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1" fontId="0" fillId="0" borderId="8" xfId="0" applyNumberFormat="1" applyFont="1" applyBorder="1" applyAlignment="1">
      <alignment horizontal="center"/>
    </xf>
    <xf numFmtId="1" fontId="0" fillId="0" borderId="9" xfId="0" applyNumberFormat="1" applyFont="1" applyBorder="1" applyAlignment="1">
      <alignment horizontal="center"/>
    </xf>
    <xf numFmtId="1" fontId="2" fillId="0" borderId="9" xfId="0" applyNumberFormat="1" applyFont="1" applyBorder="1" applyAlignment="1">
      <alignment horizontal="center"/>
    </xf>
    <xf numFmtId="1" fontId="2" fillId="0" borderId="10" xfId="0" applyNumberFormat="1" applyFont="1" applyBorder="1" applyAlignment="1">
      <alignment horizontal="center"/>
    </xf>
    <xf numFmtId="1" fontId="2" fillId="0" borderId="8" xfId="0" applyNumberFormat="1" applyFont="1" applyBorder="1" applyAlignment="1">
      <alignment horizontal="center"/>
    </xf>
    <xf numFmtId="0" fontId="0" fillId="0" borderId="11" xfId="0" applyBorder="1" applyAlignment="1">
      <alignment horizontal="center"/>
    </xf>
    <xf numFmtId="1" fontId="0" fillId="0" borderId="11" xfId="0" applyNumberFormat="1" applyBorder="1" applyAlignment="1">
      <alignment horizontal="center"/>
    </xf>
    <xf numFmtId="2" fontId="0" fillId="0" borderId="11" xfId="0" applyNumberForma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2" fontId="0" fillId="0" borderId="7" xfId="0" applyNumberFormat="1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2" fontId="2" fillId="0" borderId="4" xfId="0" applyNumberFormat="1" applyFont="1" applyBorder="1" applyAlignment="1">
      <alignment horizontal="center"/>
    </xf>
    <xf numFmtId="2" fontId="0" fillId="0" borderId="9" xfId="0" applyNumberFormat="1" applyFont="1" applyBorder="1" applyAlignment="1">
      <alignment horizontal="center"/>
    </xf>
    <xf numFmtId="2" fontId="0" fillId="0" borderId="8" xfId="0" applyNumberFormat="1" applyFont="1" applyBorder="1" applyAlignment="1">
      <alignment horizontal="center"/>
    </xf>
    <xf numFmtId="0" fontId="0" fillId="0" borderId="9" xfId="0" applyFill="1" applyBorder="1"/>
    <xf numFmtId="2" fontId="0" fillId="0" borderId="10" xfId="0" applyNumberForma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2" fontId="0" fillId="0" borderId="8" xfId="0" applyNumberFormat="1" applyBorder="1" applyAlignment="1">
      <alignment horizontal="center"/>
    </xf>
    <xf numFmtId="2" fontId="0" fillId="0" borderId="10" xfId="0" applyNumberFormat="1" applyFont="1" applyBorder="1" applyAlignment="1">
      <alignment horizontal="center"/>
    </xf>
    <xf numFmtId="2" fontId="0" fillId="0" borderId="11" xfId="0" applyNumberFormat="1" applyFont="1" applyBorder="1" applyAlignment="1">
      <alignment horizontal="center"/>
    </xf>
    <xf numFmtId="1" fontId="0" fillId="0" borderId="10" xfId="0" applyNumberFormat="1" applyFont="1" applyBorder="1" applyAlignment="1">
      <alignment horizontal="center"/>
    </xf>
    <xf numFmtId="0" fontId="0" fillId="0" borderId="5" xfId="0" applyFill="1" applyBorder="1"/>
    <xf numFmtId="2" fontId="0" fillId="0" borderId="7" xfId="0" applyNumberFormat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1" fontId="0" fillId="0" borderId="11" xfId="0" applyNumberFormat="1" applyFont="1" applyBorder="1" applyAlignment="1">
      <alignment horizontal="center"/>
    </xf>
    <xf numFmtId="0" fontId="0" fillId="0" borderId="21" xfId="0" applyBorder="1"/>
    <xf numFmtId="1" fontId="2" fillId="0" borderId="22" xfId="0" applyNumberFormat="1" applyFont="1" applyBorder="1"/>
    <xf numFmtId="6" fontId="0" fillId="0" borderId="23" xfId="0" applyNumberFormat="1" applyFont="1" applyBorder="1" applyAlignment="1">
      <alignment horizontal="center"/>
    </xf>
    <xf numFmtId="1" fontId="2" fillId="0" borderId="20" xfId="0" applyNumberFormat="1" applyFont="1" applyBorder="1"/>
    <xf numFmtId="1" fontId="2" fillId="0" borderId="18" xfId="0" applyNumberFormat="1" applyFont="1" applyBorder="1"/>
    <xf numFmtId="6" fontId="0" fillId="0" borderId="19" xfId="0" applyNumberFormat="1" applyFont="1" applyBorder="1" applyAlignment="1">
      <alignment horizontal="center"/>
    </xf>
    <xf numFmtId="0" fontId="0" fillId="0" borderId="19" xfId="0" applyBorder="1"/>
    <xf numFmtId="6" fontId="0" fillId="0" borderId="19" xfId="0" applyNumberFormat="1" applyBorder="1" applyAlignment="1">
      <alignment horizontal="center"/>
    </xf>
    <xf numFmtId="6" fontId="0" fillId="0" borderId="21" xfId="0" applyNumberFormat="1" applyBorder="1"/>
    <xf numFmtId="0" fontId="0" fillId="0" borderId="19" xfId="0" applyFont="1" applyBorder="1" applyAlignment="1">
      <alignment horizontal="center"/>
    </xf>
    <xf numFmtId="0" fontId="0" fillId="0" borderId="21" xfId="0" applyFont="1" applyBorder="1" applyAlignment="1">
      <alignment horizontal="center"/>
    </xf>
    <xf numFmtId="6" fontId="0" fillId="0" borderId="21" xfId="0" applyNumberFormat="1" applyFont="1" applyBorder="1" applyAlignment="1">
      <alignment horizontal="center"/>
    </xf>
    <xf numFmtId="0" fontId="0" fillId="0" borderId="23" xfId="0" applyFont="1" applyBorder="1" applyAlignment="1">
      <alignment horizontal="center"/>
    </xf>
    <xf numFmtId="0" fontId="0" fillId="0" borderId="23" xfId="0" applyBorder="1"/>
    <xf numFmtId="1" fontId="2" fillId="0" borderId="24" xfId="0" applyNumberFormat="1" applyFont="1" applyBorder="1"/>
    <xf numFmtId="0" fontId="2" fillId="0" borderId="25" xfId="0" applyFont="1" applyBorder="1"/>
    <xf numFmtId="0" fontId="0" fillId="0" borderId="25" xfId="0" applyBorder="1"/>
    <xf numFmtId="0" fontId="0" fillId="0" borderId="26" xfId="0" applyBorder="1" applyAlignment="1">
      <alignment horizontal="center"/>
    </xf>
    <xf numFmtId="2" fontId="0" fillId="0" borderId="25" xfId="0" applyNumberFormat="1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2" fontId="0" fillId="0" borderId="27" xfId="0" applyNumberFormat="1" applyFont="1" applyBorder="1" applyAlignment="1">
      <alignment horizontal="center"/>
    </xf>
    <xf numFmtId="0" fontId="0" fillId="0" borderId="26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2" fontId="0" fillId="0" borderId="26" xfId="0" applyNumberFormat="1" applyFont="1" applyBorder="1" applyAlignment="1">
      <alignment horizontal="center"/>
    </xf>
    <xf numFmtId="2" fontId="0" fillId="0" borderId="27" xfId="0" applyNumberFormat="1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7" xfId="0" applyBorder="1" applyAlignment="1">
      <alignment horizontal="center"/>
    </xf>
    <xf numFmtId="2" fontId="0" fillId="0" borderId="26" xfId="0" applyNumberFormat="1" applyBorder="1" applyAlignment="1">
      <alignment horizontal="center"/>
    </xf>
    <xf numFmtId="0" fontId="0" fillId="0" borderId="28" xfId="0" applyBorder="1" applyAlignment="1">
      <alignment horizontal="center"/>
    </xf>
    <xf numFmtId="2" fontId="0" fillId="0" borderId="25" xfId="0" applyNumberFormat="1" applyBorder="1" applyAlignment="1">
      <alignment horizontal="center"/>
    </xf>
    <xf numFmtId="2" fontId="0" fillId="0" borderId="28" xfId="0" applyNumberFormat="1" applyBorder="1" applyAlignment="1">
      <alignment horizontal="center"/>
    </xf>
    <xf numFmtId="0" fontId="0" fillId="0" borderId="29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2" fillId="3" borderId="12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0" fontId="0" fillId="3" borderId="15" xfId="0" applyFont="1" applyFill="1" applyBorder="1" applyAlignment="1">
      <alignment horizontal="center"/>
    </xf>
    <xf numFmtId="0" fontId="0" fillId="3" borderId="13" xfId="0" applyFont="1" applyFill="1" applyBorder="1" applyAlignment="1">
      <alignment horizontal="center"/>
    </xf>
    <xf numFmtId="0" fontId="0" fillId="3" borderId="14" xfId="0" applyFont="1" applyFill="1" applyBorder="1" applyAlignment="1">
      <alignment horizontal="center"/>
    </xf>
    <xf numFmtId="0" fontId="0" fillId="3" borderId="16" xfId="0" applyFont="1" applyFill="1" applyBorder="1" applyAlignment="1">
      <alignment horizontal="center"/>
    </xf>
    <xf numFmtId="0" fontId="0" fillId="3" borderId="14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0" fillId="3" borderId="2" xfId="0" applyFont="1" applyFill="1" applyBorder="1" applyAlignment="1">
      <alignment horizontal="center"/>
    </xf>
    <xf numFmtId="0" fontId="0" fillId="3" borderId="0" xfId="0" applyFont="1" applyFill="1" applyBorder="1" applyAlignment="1">
      <alignment horizontal="center"/>
    </xf>
    <xf numFmtId="0" fontId="0" fillId="3" borderId="3" xfId="0" applyFont="1" applyFill="1" applyBorder="1" applyAlignment="1">
      <alignment horizontal="center"/>
    </xf>
    <xf numFmtId="0" fontId="0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6" fontId="2" fillId="3" borderId="19" xfId="0" applyNumberFormat="1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0" fillId="3" borderId="6" xfId="0" applyFont="1" applyFill="1" applyBorder="1" applyAlignment="1">
      <alignment horizontal="center"/>
    </xf>
    <xf numFmtId="0" fontId="0" fillId="3" borderId="5" xfId="0" applyFont="1" applyFill="1" applyBorder="1" applyAlignment="1">
      <alignment horizontal="center"/>
    </xf>
    <xf numFmtId="0" fontId="0" fillId="3" borderId="4" xfId="0" applyFont="1" applyFill="1" applyBorder="1" applyAlignment="1">
      <alignment horizontal="center"/>
    </xf>
    <xf numFmtId="0" fontId="0" fillId="3" borderId="7" xfId="0" applyFont="1" applyFill="1" applyBorder="1" applyAlignment="1">
      <alignment horizontal="center"/>
    </xf>
    <xf numFmtId="0" fontId="2" fillId="3" borderId="7" xfId="0" applyFont="1" applyFill="1" applyBorder="1"/>
    <xf numFmtId="0" fontId="2" fillId="3" borderId="6" xfId="0" applyFont="1" applyFill="1" applyBorder="1"/>
    <xf numFmtId="0" fontId="0" fillId="3" borderId="21" xfId="0" applyFill="1" applyBorder="1"/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/>
    </xf>
  </cellXfs>
  <cellStyles count="1"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U52"/>
  <sheetViews>
    <sheetView showGridLines="0" tabSelected="1" zoomScaleNormal="100" workbookViewId="0">
      <pane xSplit="5" ySplit="5" topLeftCell="AO6" activePane="bottomRight" state="frozen"/>
      <selection pane="topRight" activeCell="F1" sqref="F1"/>
      <selection pane="bottomLeft" activeCell="A5" sqref="A5"/>
      <selection pane="bottomRight" sqref="A1:E1"/>
    </sheetView>
  </sheetViews>
  <sheetFormatPr defaultRowHeight="15"/>
  <cols>
    <col min="1" max="1" width="4.5703125" customWidth="1"/>
    <col min="2" max="2" width="19.85546875" bestFit="1" customWidth="1"/>
    <col min="4" max="4" width="21.140625" bestFit="1" customWidth="1"/>
    <col min="5" max="5" width="25" bestFit="1" customWidth="1"/>
    <col min="6" max="7" width="9.140625" customWidth="1"/>
    <col min="8" max="11" width="10" customWidth="1"/>
    <col min="12" max="12" width="12.85546875" customWidth="1"/>
    <col min="13" max="13" width="13.28515625" customWidth="1"/>
    <col min="14" max="14" width="14.7109375" customWidth="1"/>
    <col min="15" max="15" width="13.28515625" customWidth="1"/>
    <col min="16" max="16" width="13.140625" customWidth="1"/>
    <col min="17" max="28" width="12.7109375" customWidth="1"/>
    <col min="29" max="29" width="21.28515625" customWidth="1"/>
    <col min="30" max="39" width="8.7109375" customWidth="1"/>
    <col min="40" max="40" width="10.7109375" customWidth="1"/>
    <col min="41" max="41" width="10.85546875" customWidth="1"/>
    <col min="42" max="42" width="21.85546875" customWidth="1"/>
    <col min="43" max="43" width="14.140625" customWidth="1"/>
    <col min="45" max="45" width="11.85546875" bestFit="1" customWidth="1"/>
  </cols>
  <sheetData>
    <row r="1" spans="1:47" ht="42.75" customHeight="1">
      <c r="A1" s="159" t="s">
        <v>155</v>
      </c>
      <c r="B1" s="159"/>
      <c r="C1" s="159"/>
      <c r="D1" s="159"/>
      <c r="E1" s="159"/>
    </row>
    <row r="2" spans="1:47" ht="15" customHeight="1" thickBot="1">
      <c r="A2" s="160"/>
      <c r="B2" s="160"/>
      <c r="C2" s="160"/>
      <c r="D2" s="160"/>
      <c r="E2" s="160"/>
    </row>
    <row r="3" spans="1:47">
      <c r="A3" s="130"/>
      <c r="B3" s="131" t="s">
        <v>46</v>
      </c>
      <c r="C3" s="131" t="s">
        <v>49</v>
      </c>
      <c r="D3" s="131" t="s">
        <v>47</v>
      </c>
      <c r="E3" s="132" t="s">
        <v>48</v>
      </c>
      <c r="F3" s="133" t="s">
        <v>50</v>
      </c>
      <c r="G3" s="134"/>
      <c r="H3" s="134"/>
      <c r="I3" s="134"/>
      <c r="J3" s="134"/>
      <c r="K3" s="135"/>
      <c r="L3" s="133" t="s">
        <v>56</v>
      </c>
      <c r="M3" s="135"/>
      <c r="N3" s="136" t="s">
        <v>69</v>
      </c>
      <c r="O3" s="133" t="s">
        <v>109</v>
      </c>
      <c r="P3" s="135"/>
      <c r="Q3" s="133" t="s">
        <v>70</v>
      </c>
      <c r="R3" s="134"/>
      <c r="S3" s="134"/>
      <c r="T3" s="135"/>
      <c r="U3" s="133" t="s">
        <v>71</v>
      </c>
      <c r="V3" s="134"/>
      <c r="W3" s="134"/>
      <c r="X3" s="135"/>
      <c r="Y3" s="133" t="s">
        <v>72</v>
      </c>
      <c r="Z3" s="135"/>
      <c r="AA3" s="133" t="s">
        <v>73</v>
      </c>
      <c r="AB3" s="135"/>
      <c r="AC3" s="136" t="s">
        <v>77</v>
      </c>
      <c r="AD3" s="133" t="s">
        <v>89</v>
      </c>
      <c r="AE3" s="134"/>
      <c r="AF3" s="134"/>
      <c r="AG3" s="134"/>
      <c r="AH3" s="134"/>
      <c r="AI3" s="135"/>
      <c r="AJ3" s="133" t="s">
        <v>100</v>
      </c>
      <c r="AK3" s="134"/>
      <c r="AL3" s="134"/>
      <c r="AM3" s="134"/>
      <c r="AN3" s="133" t="s">
        <v>116</v>
      </c>
      <c r="AO3" s="135"/>
      <c r="AP3" s="137" t="s">
        <v>149</v>
      </c>
      <c r="AQ3" s="137" t="s">
        <v>150</v>
      </c>
      <c r="AR3" s="138" t="s">
        <v>35</v>
      </c>
      <c r="AS3" s="138" t="s">
        <v>35</v>
      </c>
      <c r="AT3" s="138" t="s">
        <v>33</v>
      </c>
      <c r="AU3" s="139" t="s">
        <v>45</v>
      </c>
    </row>
    <row r="4" spans="1:47">
      <c r="A4" s="140"/>
      <c r="B4" s="141"/>
      <c r="C4" s="141"/>
      <c r="D4" s="141"/>
      <c r="E4" s="142"/>
      <c r="F4" s="143" t="s">
        <v>101</v>
      </c>
      <c r="G4" s="144" t="s">
        <v>102</v>
      </c>
      <c r="H4" s="144" t="s">
        <v>105</v>
      </c>
      <c r="I4" s="144" t="s">
        <v>105</v>
      </c>
      <c r="J4" s="144" t="s">
        <v>102</v>
      </c>
      <c r="K4" s="145" t="s">
        <v>101</v>
      </c>
      <c r="L4" s="143" t="s">
        <v>102</v>
      </c>
      <c r="M4" s="145" t="s">
        <v>102</v>
      </c>
      <c r="N4" s="146" t="s">
        <v>101</v>
      </c>
      <c r="O4" s="143" t="s">
        <v>102</v>
      </c>
      <c r="P4" s="145" t="s">
        <v>102</v>
      </c>
      <c r="Q4" s="143" t="s">
        <v>102</v>
      </c>
      <c r="R4" s="144" t="s">
        <v>105</v>
      </c>
      <c r="S4" s="144" t="s">
        <v>102</v>
      </c>
      <c r="T4" s="145" t="s">
        <v>105</v>
      </c>
      <c r="U4" s="143" t="s">
        <v>102</v>
      </c>
      <c r="V4" s="144" t="s">
        <v>105</v>
      </c>
      <c r="W4" s="144" t="s">
        <v>105</v>
      </c>
      <c r="X4" s="145" t="s">
        <v>102</v>
      </c>
      <c r="Y4" s="143" t="s">
        <v>102</v>
      </c>
      <c r="Z4" s="145" t="s">
        <v>102</v>
      </c>
      <c r="AA4" s="143" t="s">
        <v>101</v>
      </c>
      <c r="AB4" s="145" t="s">
        <v>102</v>
      </c>
      <c r="AC4" s="146" t="s">
        <v>101</v>
      </c>
      <c r="AD4" s="143" t="s">
        <v>101</v>
      </c>
      <c r="AE4" s="144" t="s">
        <v>102</v>
      </c>
      <c r="AF4" s="144" t="s">
        <v>101</v>
      </c>
      <c r="AG4" s="144" t="s">
        <v>102</v>
      </c>
      <c r="AH4" s="144" t="s">
        <v>101</v>
      </c>
      <c r="AI4" s="145" t="s">
        <v>102</v>
      </c>
      <c r="AJ4" s="144" t="s">
        <v>102</v>
      </c>
      <c r="AK4" s="144" t="s">
        <v>105</v>
      </c>
      <c r="AL4" s="144" t="s">
        <v>102</v>
      </c>
      <c r="AM4" s="144" t="s">
        <v>105</v>
      </c>
      <c r="AN4" s="143" t="s">
        <v>102</v>
      </c>
      <c r="AO4" s="145" t="s">
        <v>102</v>
      </c>
      <c r="AP4" s="145" t="s">
        <v>101</v>
      </c>
      <c r="AQ4" s="145" t="s">
        <v>102</v>
      </c>
      <c r="AR4" s="147" t="s">
        <v>36</v>
      </c>
      <c r="AS4" s="147" t="s">
        <v>110</v>
      </c>
      <c r="AT4" s="147" t="s">
        <v>34</v>
      </c>
      <c r="AU4" s="148">
        <v>2500</v>
      </c>
    </row>
    <row r="5" spans="1:47">
      <c r="A5" s="149"/>
      <c r="B5" s="150"/>
      <c r="C5" s="150"/>
      <c r="D5" s="150"/>
      <c r="E5" s="151"/>
      <c r="F5" s="152" t="s">
        <v>103</v>
      </c>
      <c r="G5" s="153" t="s">
        <v>104</v>
      </c>
      <c r="H5" s="153" t="s">
        <v>106</v>
      </c>
      <c r="I5" s="153" t="s">
        <v>107</v>
      </c>
      <c r="J5" s="153" t="s">
        <v>108</v>
      </c>
      <c r="K5" s="154" t="s">
        <v>103</v>
      </c>
      <c r="L5" s="152" t="s">
        <v>104</v>
      </c>
      <c r="M5" s="154" t="s">
        <v>108</v>
      </c>
      <c r="N5" s="155" t="s">
        <v>103</v>
      </c>
      <c r="O5" s="152" t="s">
        <v>104</v>
      </c>
      <c r="P5" s="154" t="s">
        <v>108</v>
      </c>
      <c r="Q5" s="152" t="s">
        <v>104</v>
      </c>
      <c r="R5" s="153" t="s">
        <v>106</v>
      </c>
      <c r="S5" s="153" t="s">
        <v>108</v>
      </c>
      <c r="T5" s="154" t="s">
        <v>107</v>
      </c>
      <c r="U5" s="152" t="s">
        <v>104</v>
      </c>
      <c r="V5" s="153" t="s">
        <v>106</v>
      </c>
      <c r="W5" s="153" t="s">
        <v>107</v>
      </c>
      <c r="X5" s="154" t="s">
        <v>108</v>
      </c>
      <c r="Y5" s="152" t="s">
        <v>104</v>
      </c>
      <c r="Z5" s="154" t="s">
        <v>108</v>
      </c>
      <c r="AA5" s="152" t="s">
        <v>103</v>
      </c>
      <c r="AB5" s="154" t="s">
        <v>74</v>
      </c>
      <c r="AC5" s="155" t="s">
        <v>103</v>
      </c>
      <c r="AD5" s="152" t="s">
        <v>103</v>
      </c>
      <c r="AE5" s="153" t="s">
        <v>104</v>
      </c>
      <c r="AF5" s="153" t="s">
        <v>103</v>
      </c>
      <c r="AG5" s="153" t="s">
        <v>104</v>
      </c>
      <c r="AH5" s="153" t="s">
        <v>103</v>
      </c>
      <c r="AI5" s="154" t="s">
        <v>108</v>
      </c>
      <c r="AJ5" s="153" t="s">
        <v>104</v>
      </c>
      <c r="AK5" s="153" t="s">
        <v>106</v>
      </c>
      <c r="AL5" s="153" t="s">
        <v>104</v>
      </c>
      <c r="AM5" s="153" t="s">
        <v>106</v>
      </c>
      <c r="AN5" s="152" t="s">
        <v>104</v>
      </c>
      <c r="AO5" s="154" t="s">
        <v>104</v>
      </c>
      <c r="AP5" s="154" t="s">
        <v>103</v>
      </c>
      <c r="AQ5" s="154" t="s">
        <v>74</v>
      </c>
      <c r="AR5" s="156"/>
      <c r="AS5" s="156"/>
      <c r="AT5" s="157"/>
      <c r="AU5" s="158"/>
    </row>
    <row r="6" spans="1:47">
      <c r="A6" s="97" t="s">
        <v>21</v>
      </c>
      <c r="B6" s="63" t="s">
        <v>7</v>
      </c>
      <c r="C6" s="64">
        <v>2011</v>
      </c>
      <c r="D6" s="64" t="s">
        <v>8</v>
      </c>
      <c r="E6" s="64" t="s">
        <v>3</v>
      </c>
      <c r="F6" s="65"/>
      <c r="G6" s="62">
        <v>8</v>
      </c>
      <c r="H6" s="66">
        <v>13</v>
      </c>
      <c r="I6" s="67">
        <v>13</v>
      </c>
      <c r="J6" s="66">
        <v>9</v>
      </c>
      <c r="K6" s="68"/>
      <c r="L6" s="65">
        <v>8</v>
      </c>
      <c r="M6" s="61">
        <v>9</v>
      </c>
      <c r="N6" s="46"/>
      <c r="O6" s="69"/>
      <c r="P6" s="70"/>
      <c r="Q6" s="69"/>
      <c r="R6" s="67">
        <v>13</v>
      </c>
      <c r="S6" s="67"/>
      <c r="T6" s="61">
        <v>13</v>
      </c>
      <c r="U6" s="69"/>
      <c r="V6" s="67">
        <v>13</v>
      </c>
      <c r="W6" s="62">
        <v>13</v>
      </c>
      <c r="X6" s="61"/>
      <c r="Y6" s="60"/>
      <c r="Z6" s="61"/>
      <c r="AA6" s="60"/>
      <c r="AB6" s="61"/>
      <c r="AC6" s="46"/>
      <c r="AD6" s="60"/>
      <c r="AE6" s="62">
        <v>10</v>
      </c>
      <c r="AF6" s="62"/>
      <c r="AG6" s="62">
        <v>9</v>
      </c>
      <c r="AH6" s="62"/>
      <c r="AI6" s="71">
        <v>10</v>
      </c>
      <c r="AJ6" s="72"/>
      <c r="AK6" s="73">
        <v>13</v>
      </c>
      <c r="AL6" s="72"/>
      <c r="AM6" s="73">
        <v>13</v>
      </c>
      <c r="AN6" s="74"/>
      <c r="AO6" s="75"/>
      <c r="AP6" s="75"/>
      <c r="AQ6" s="75"/>
      <c r="AR6" s="76">
        <f>SUM(F6:AQ6)</f>
        <v>167</v>
      </c>
      <c r="AS6" s="77">
        <f>I6+R6+V6+AK6+AM6</f>
        <v>65</v>
      </c>
      <c r="AT6" s="78"/>
      <c r="AU6" s="98">
        <v>500</v>
      </c>
    </row>
    <row r="7" spans="1:47">
      <c r="A7" s="99"/>
      <c r="B7" s="32"/>
      <c r="C7" s="21"/>
      <c r="D7" s="21"/>
      <c r="E7" s="21"/>
      <c r="F7" s="57"/>
      <c r="G7" s="50">
        <v>68.8</v>
      </c>
      <c r="H7" s="58">
        <v>66.8</v>
      </c>
      <c r="I7" s="79">
        <v>76.2</v>
      </c>
      <c r="J7" s="58">
        <v>72</v>
      </c>
      <c r="K7" s="56"/>
      <c r="L7" s="57">
        <v>71.8</v>
      </c>
      <c r="M7" s="52">
        <v>71</v>
      </c>
      <c r="N7" s="80"/>
      <c r="O7" s="55"/>
      <c r="P7" s="52"/>
      <c r="Q7" s="55"/>
      <c r="R7" s="79">
        <v>72</v>
      </c>
      <c r="S7" s="50"/>
      <c r="T7" s="52">
        <v>69.599999999999994</v>
      </c>
      <c r="U7" s="55"/>
      <c r="V7" s="79">
        <v>79.8</v>
      </c>
      <c r="W7" s="50">
        <v>67.8</v>
      </c>
      <c r="X7" s="52"/>
      <c r="Y7" s="55"/>
      <c r="Z7" s="52"/>
      <c r="AA7" s="55"/>
      <c r="AB7" s="52"/>
      <c r="AC7" s="80"/>
      <c r="AD7" s="55"/>
      <c r="AE7" s="50">
        <v>70.599999999999994</v>
      </c>
      <c r="AF7" s="50"/>
      <c r="AG7" s="50">
        <v>79.599999999999994</v>
      </c>
      <c r="AH7" s="50"/>
      <c r="AI7" s="52">
        <v>69.599999999999994</v>
      </c>
      <c r="AJ7" s="50"/>
      <c r="AK7" s="79">
        <v>70</v>
      </c>
      <c r="AL7" s="50"/>
      <c r="AM7" s="79">
        <v>72.8</v>
      </c>
      <c r="AN7" s="55"/>
      <c r="AO7" s="52"/>
      <c r="AP7" s="52"/>
      <c r="AQ7" s="52"/>
      <c r="AR7" s="25"/>
      <c r="AS7" s="25"/>
      <c r="AT7" s="80">
        <f>AVERAGE(I7,R7,V7,AK7,AM7)</f>
        <v>74.16</v>
      </c>
      <c r="AU7" s="96"/>
    </row>
    <row r="8" spans="1:47">
      <c r="A8" s="100" t="s">
        <v>22</v>
      </c>
      <c r="B8" s="28" t="s">
        <v>1</v>
      </c>
      <c r="C8" s="5">
        <v>2012</v>
      </c>
      <c r="D8" s="5" t="s">
        <v>2</v>
      </c>
      <c r="E8" s="5" t="s">
        <v>3</v>
      </c>
      <c r="F8" s="6">
        <v>7</v>
      </c>
      <c r="G8" s="7">
        <v>9</v>
      </c>
      <c r="H8" s="7"/>
      <c r="I8" s="7"/>
      <c r="J8" s="12">
        <v>10</v>
      </c>
      <c r="K8" s="8">
        <v>7</v>
      </c>
      <c r="L8" s="33">
        <v>6</v>
      </c>
      <c r="M8" s="8">
        <v>7</v>
      </c>
      <c r="N8" s="20"/>
      <c r="O8" s="16"/>
      <c r="P8" s="14"/>
      <c r="Q8" s="33">
        <v>9</v>
      </c>
      <c r="R8" s="12"/>
      <c r="S8" s="34">
        <v>10</v>
      </c>
      <c r="T8" s="14"/>
      <c r="U8" s="16">
        <v>10</v>
      </c>
      <c r="V8" s="12"/>
      <c r="W8" s="12"/>
      <c r="X8" s="14">
        <v>10</v>
      </c>
      <c r="Y8" s="33"/>
      <c r="Z8" s="18"/>
      <c r="AA8" s="33"/>
      <c r="AB8" s="18"/>
      <c r="AC8" s="38"/>
      <c r="AD8" s="33"/>
      <c r="AE8" s="34">
        <v>5</v>
      </c>
      <c r="AF8" s="34"/>
      <c r="AG8" s="34">
        <v>8</v>
      </c>
      <c r="AH8" s="34"/>
      <c r="AI8" s="18">
        <v>0</v>
      </c>
      <c r="AJ8" s="34"/>
      <c r="AK8" s="12">
        <v>12</v>
      </c>
      <c r="AL8" s="12"/>
      <c r="AM8" s="12">
        <v>12</v>
      </c>
      <c r="AN8" s="16"/>
      <c r="AO8" s="14"/>
      <c r="AP8" s="14"/>
      <c r="AQ8" s="14"/>
      <c r="AR8" s="20">
        <f t="shared" ref="AR8:AR50" si="0">SUM(F8:AQ8)</f>
        <v>122</v>
      </c>
      <c r="AS8" s="20">
        <f>J8+U8+X8+AK8+AM8</f>
        <v>54</v>
      </c>
      <c r="AT8" s="26"/>
      <c r="AU8" s="101">
        <v>450</v>
      </c>
    </row>
    <row r="9" spans="1:47">
      <c r="A9" s="100"/>
      <c r="B9" s="28"/>
      <c r="C9" s="5"/>
      <c r="D9" s="5"/>
      <c r="E9" s="5"/>
      <c r="F9" s="9">
        <v>69.2</v>
      </c>
      <c r="G9" s="10">
        <v>68.8</v>
      </c>
      <c r="H9" s="10"/>
      <c r="I9" s="10"/>
      <c r="J9" s="19">
        <v>76.2</v>
      </c>
      <c r="K9" s="11">
        <v>74.2</v>
      </c>
      <c r="L9" s="17">
        <v>67</v>
      </c>
      <c r="M9" s="11">
        <v>69.7</v>
      </c>
      <c r="N9" s="26"/>
      <c r="O9" s="17"/>
      <c r="P9" s="15"/>
      <c r="Q9" s="17">
        <v>66.2</v>
      </c>
      <c r="R9" s="13"/>
      <c r="S9" s="13">
        <v>70.599999999999994</v>
      </c>
      <c r="T9" s="15"/>
      <c r="U9" s="49">
        <v>79.2</v>
      </c>
      <c r="V9" s="13"/>
      <c r="W9" s="13"/>
      <c r="X9" s="45">
        <v>76.2</v>
      </c>
      <c r="Y9" s="17"/>
      <c r="Z9" s="15"/>
      <c r="AA9" s="17"/>
      <c r="AB9" s="15"/>
      <c r="AC9" s="47"/>
      <c r="AD9" s="17"/>
      <c r="AE9" s="13">
        <v>65</v>
      </c>
      <c r="AF9" s="13"/>
      <c r="AG9" s="13">
        <v>75.599999999999994</v>
      </c>
      <c r="AH9" s="13"/>
      <c r="AI9" s="15">
        <v>65.400000000000006</v>
      </c>
      <c r="AJ9" s="13"/>
      <c r="AK9" s="19">
        <v>68</v>
      </c>
      <c r="AL9" s="19"/>
      <c r="AM9" s="19">
        <v>70.400000000000006</v>
      </c>
      <c r="AN9" s="17"/>
      <c r="AO9" s="15"/>
      <c r="AP9" s="15"/>
      <c r="AQ9" s="15"/>
      <c r="AR9" s="20"/>
      <c r="AS9" s="20"/>
      <c r="AT9" s="47">
        <f>AVERAGE(J9,U9,X9,AK9,AM9)</f>
        <v>74</v>
      </c>
      <c r="AU9" s="102"/>
    </row>
    <row r="10" spans="1:47">
      <c r="A10" s="97" t="s">
        <v>23</v>
      </c>
      <c r="B10" s="63" t="s">
        <v>60</v>
      </c>
      <c r="C10" s="64">
        <v>2012</v>
      </c>
      <c r="D10" s="64" t="s">
        <v>58</v>
      </c>
      <c r="E10" s="64" t="s">
        <v>59</v>
      </c>
      <c r="F10" s="65"/>
      <c r="G10" s="83"/>
      <c r="H10" s="67"/>
      <c r="I10" s="67"/>
      <c r="J10" s="67"/>
      <c r="K10" s="84"/>
      <c r="L10" s="60">
        <v>9</v>
      </c>
      <c r="M10" s="70"/>
      <c r="N10" s="27"/>
      <c r="O10" s="74">
        <v>10</v>
      </c>
      <c r="P10" s="70">
        <v>10</v>
      </c>
      <c r="Q10" s="65"/>
      <c r="R10" s="66"/>
      <c r="S10" s="66"/>
      <c r="T10" s="68"/>
      <c r="U10" s="65"/>
      <c r="V10" s="66"/>
      <c r="W10" s="66"/>
      <c r="X10" s="68"/>
      <c r="Y10" s="65">
        <v>10</v>
      </c>
      <c r="Z10" s="70">
        <v>10</v>
      </c>
      <c r="AA10" s="65"/>
      <c r="AB10" s="68"/>
      <c r="AC10" s="76"/>
      <c r="AD10" s="65"/>
      <c r="AE10" s="66"/>
      <c r="AF10" s="66"/>
      <c r="AG10" s="66"/>
      <c r="AH10" s="66"/>
      <c r="AI10" s="68"/>
      <c r="AJ10" s="66"/>
      <c r="AK10" s="66"/>
      <c r="AL10" s="66"/>
      <c r="AM10" s="66"/>
      <c r="AN10" s="69">
        <v>10</v>
      </c>
      <c r="AO10" s="70">
        <v>10</v>
      </c>
      <c r="AP10" s="70"/>
      <c r="AQ10" s="70"/>
      <c r="AR10" s="76">
        <f t="shared" si="0"/>
        <v>69</v>
      </c>
      <c r="AS10" s="77">
        <f>O10+P10+Z10+AN10+AO10</f>
        <v>50</v>
      </c>
      <c r="AT10" s="78"/>
      <c r="AU10" s="98">
        <v>350</v>
      </c>
    </row>
    <row r="11" spans="1:47">
      <c r="A11" s="99"/>
      <c r="B11" s="32"/>
      <c r="C11" s="21"/>
      <c r="D11" s="21"/>
      <c r="E11" s="21"/>
      <c r="F11" s="22"/>
      <c r="G11" s="50"/>
      <c r="H11" s="51"/>
      <c r="I11" s="51"/>
      <c r="J11" s="51"/>
      <c r="K11" s="52"/>
      <c r="L11" s="30">
        <v>74.8</v>
      </c>
      <c r="M11" s="53"/>
      <c r="N11" s="54"/>
      <c r="O11" s="81">
        <v>77</v>
      </c>
      <c r="P11" s="82">
        <v>78</v>
      </c>
      <c r="Q11" s="22"/>
      <c r="R11" s="23"/>
      <c r="S11" s="23"/>
      <c r="T11" s="24"/>
      <c r="U11" s="22"/>
      <c r="V11" s="23"/>
      <c r="W11" s="23"/>
      <c r="X11" s="24"/>
      <c r="Y11" s="57">
        <v>70.8</v>
      </c>
      <c r="Z11" s="82">
        <v>78.8</v>
      </c>
      <c r="AA11" s="22"/>
      <c r="AB11" s="24"/>
      <c r="AC11" s="25"/>
      <c r="AD11" s="22"/>
      <c r="AE11" s="23"/>
      <c r="AF11" s="23"/>
      <c r="AG11" s="23"/>
      <c r="AH11" s="23"/>
      <c r="AI11" s="24"/>
      <c r="AJ11" s="23"/>
      <c r="AK11" s="23"/>
      <c r="AL11" s="23"/>
      <c r="AM11" s="23"/>
      <c r="AN11" s="81">
        <v>76.400000000000006</v>
      </c>
      <c r="AO11" s="82">
        <v>74</v>
      </c>
      <c r="AP11" s="82"/>
      <c r="AQ11" s="82"/>
      <c r="AR11" s="25"/>
      <c r="AS11" s="25"/>
      <c r="AT11" s="80">
        <f>AVERAGE(O11,P11,Z11,AN11,AO11)</f>
        <v>76.84</v>
      </c>
      <c r="AU11" s="96"/>
    </row>
    <row r="12" spans="1:47">
      <c r="A12" s="100" t="s">
        <v>24</v>
      </c>
      <c r="B12" s="28" t="s">
        <v>11</v>
      </c>
      <c r="C12" s="5">
        <v>2011</v>
      </c>
      <c r="D12" s="5" t="s">
        <v>8</v>
      </c>
      <c r="E12" s="5" t="s">
        <v>3</v>
      </c>
      <c r="F12" s="6"/>
      <c r="G12" s="12">
        <v>10</v>
      </c>
      <c r="H12" s="7"/>
      <c r="I12" s="7"/>
      <c r="J12" s="7">
        <v>8</v>
      </c>
      <c r="K12" s="8"/>
      <c r="L12" s="6">
        <v>7</v>
      </c>
      <c r="M12" s="18">
        <v>8</v>
      </c>
      <c r="N12" s="38"/>
      <c r="O12" s="6"/>
      <c r="P12" s="8"/>
      <c r="Q12" s="16">
        <v>10</v>
      </c>
      <c r="R12" s="7"/>
      <c r="S12" s="7">
        <v>9</v>
      </c>
      <c r="T12" s="8"/>
      <c r="U12" s="16">
        <v>9</v>
      </c>
      <c r="V12" s="7"/>
      <c r="W12" s="7"/>
      <c r="X12" s="8">
        <v>9</v>
      </c>
      <c r="Y12" s="6"/>
      <c r="Z12" s="8"/>
      <c r="AA12" s="6"/>
      <c r="AB12" s="8"/>
      <c r="AC12" s="20"/>
      <c r="AD12" s="6"/>
      <c r="AE12" s="7">
        <v>9</v>
      </c>
      <c r="AF12" s="7"/>
      <c r="AG12" s="7">
        <v>6</v>
      </c>
      <c r="AH12" s="7"/>
      <c r="AI12" s="8">
        <v>9</v>
      </c>
      <c r="AJ12" s="12">
        <v>10</v>
      </c>
      <c r="AK12" s="12"/>
      <c r="AL12" s="12">
        <v>10</v>
      </c>
      <c r="AM12" s="7"/>
      <c r="AN12" s="6"/>
      <c r="AO12" s="8"/>
      <c r="AP12" s="8"/>
      <c r="AQ12" s="8"/>
      <c r="AR12" s="20">
        <f t="shared" si="0"/>
        <v>114</v>
      </c>
      <c r="AS12" s="20">
        <f>G12+Q12+U12+AJ12+AL12</f>
        <v>49</v>
      </c>
      <c r="AT12" s="26"/>
      <c r="AU12" s="101">
        <v>300</v>
      </c>
    </row>
    <row r="13" spans="1:47">
      <c r="A13" s="100"/>
      <c r="B13" s="28"/>
      <c r="C13" s="5"/>
      <c r="D13" s="5"/>
      <c r="E13" s="5"/>
      <c r="F13" s="9"/>
      <c r="G13" s="19">
        <v>69.599999999999994</v>
      </c>
      <c r="H13" s="10"/>
      <c r="I13" s="10"/>
      <c r="J13" s="10">
        <v>64.400000000000006</v>
      </c>
      <c r="K13" s="11"/>
      <c r="L13" s="9">
        <v>68.400000000000006</v>
      </c>
      <c r="M13" s="15">
        <v>70.599999999999994</v>
      </c>
      <c r="N13" s="47"/>
      <c r="O13" s="9"/>
      <c r="P13" s="11"/>
      <c r="Q13" s="49">
        <v>68.599999999999994</v>
      </c>
      <c r="R13" s="10"/>
      <c r="S13" s="10">
        <v>66.8</v>
      </c>
      <c r="T13" s="11"/>
      <c r="U13" s="49">
        <v>77.400000000000006</v>
      </c>
      <c r="V13" s="10"/>
      <c r="W13" s="10"/>
      <c r="X13" s="11">
        <v>65.599999999999994</v>
      </c>
      <c r="Y13" s="9"/>
      <c r="Z13" s="11"/>
      <c r="AA13" s="9"/>
      <c r="AB13" s="11"/>
      <c r="AC13" s="26"/>
      <c r="AD13" s="9"/>
      <c r="AE13" s="10">
        <v>70.2</v>
      </c>
      <c r="AF13" s="10"/>
      <c r="AG13" s="10">
        <v>72.599999999999994</v>
      </c>
      <c r="AH13" s="10"/>
      <c r="AI13" s="11">
        <v>68.599999999999994</v>
      </c>
      <c r="AJ13" s="19">
        <v>73.2</v>
      </c>
      <c r="AK13" s="19"/>
      <c r="AL13" s="19">
        <v>67</v>
      </c>
      <c r="AM13" s="10"/>
      <c r="AN13" s="9"/>
      <c r="AO13" s="11"/>
      <c r="AP13" s="11"/>
      <c r="AQ13" s="11"/>
      <c r="AR13" s="20"/>
      <c r="AS13" s="20"/>
      <c r="AT13" s="47">
        <f>AVERAGE(G13,Q13,U13,AJ13,AL13)</f>
        <v>71.16</v>
      </c>
      <c r="AU13" s="103"/>
    </row>
    <row r="14" spans="1:47">
      <c r="A14" s="97" t="s">
        <v>25</v>
      </c>
      <c r="B14" s="63" t="s">
        <v>57</v>
      </c>
      <c r="C14" s="64">
        <v>2012</v>
      </c>
      <c r="D14" s="85" t="s">
        <v>58</v>
      </c>
      <c r="E14" s="64" t="s">
        <v>59</v>
      </c>
      <c r="F14" s="86"/>
      <c r="G14" s="87"/>
      <c r="H14" s="87"/>
      <c r="I14" s="87"/>
      <c r="J14" s="87"/>
      <c r="K14" s="88"/>
      <c r="L14" s="74">
        <v>10</v>
      </c>
      <c r="M14" s="75">
        <v>10</v>
      </c>
      <c r="N14" s="77"/>
      <c r="O14" s="74">
        <v>9</v>
      </c>
      <c r="P14" s="75">
        <v>9</v>
      </c>
      <c r="Q14" s="89"/>
      <c r="R14" s="83"/>
      <c r="S14" s="83"/>
      <c r="T14" s="84"/>
      <c r="U14" s="89"/>
      <c r="V14" s="83"/>
      <c r="W14" s="83"/>
      <c r="X14" s="84"/>
      <c r="Y14" s="89"/>
      <c r="Z14" s="84"/>
      <c r="AA14" s="89"/>
      <c r="AB14" s="84"/>
      <c r="AC14" s="90"/>
      <c r="AD14" s="89"/>
      <c r="AE14" s="83"/>
      <c r="AF14" s="83"/>
      <c r="AG14" s="83"/>
      <c r="AH14" s="83"/>
      <c r="AI14" s="84"/>
      <c r="AJ14" s="83"/>
      <c r="AK14" s="83"/>
      <c r="AL14" s="83"/>
      <c r="AM14" s="83"/>
      <c r="AN14" s="91">
        <v>9</v>
      </c>
      <c r="AO14" s="75">
        <v>9</v>
      </c>
      <c r="AP14" s="75"/>
      <c r="AQ14" s="75"/>
      <c r="AR14" s="76">
        <f t="shared" si="0"/>
        <v>56</v>
      </c>
      <c r="AS14" s="77">
        <f>L14+M14+O14+P14+AO14</f>
        <v>47</v>
      </c>
      <c r="AT14" s="78"/>
      <c r="AU14" s="98">
        <v>250</v>
      </c>
    </row>
    <row r="15" spans="1:47">
      <c r="A15" s="99"/>
      <c r="B15" s="32"/>
      <c r="C15" s="21"/>
      <c r="D15" s="92"/>
      <c r="E15" s="21"/>
      <c r="F15" s="57"/>
      <c r="G15" s="58"/>
      <c r="H15" s="58"/>
      <c r="I15" s="58"/>
      <c r="J15" s="58"/>
      <c r="K15" s="56"/>
      <c r="L15" s="81">
        <v>77.099999999999994</v>
      </c>
      <c r="M15" s="82">
        <v>79</v>
      </c>
      <c r="N15" s="93"/>
      <c r="O15" s="81">
        <v>70.8</v>
      </c>
      <c r="P15" s="82">
        <v>71.599999999999994</v>
      </c>
      <c r="Q15" s="55"/>
      <c r="R15" s="50"/>
      <c r="S15" s="50"/>
      <c r="T15" s="52"/>
      <c r="U15" s="55"/>
      <c r="V15" s="50"/>
      <c r="W15" s="50"/>
      <c r="X15" s="52"/>
      <c r="Y15" s="55"/>
      <c r="Z15" s="52"/>
      <c r="AA15" s="55"/>
      <c r="AB15" s="52"/>
      <c r="AC15" s="80"/>
      <c r="AD15" s="55"/>
      <c r="AE15" s="50"/>
      <c r="AF15" s="50"/>
      <c r="AG15" s="50"/>
      <c r="AH15" s="50"/>
      <c r="AI15" s="52"/>
      <c r="AJ15" s="50"/>
      <c r="AK15" s="50"/>
      <c r="AL15" s="50"/>
      <c r="AM15" s="50"/>
      <c r="AN15" s="55">
        <v>69.2</v>
      </c>
      <c r="AO15" s="82">
        <v>70.400000000000006</v>
      </c>
      <c r="AP15" s="52"/>
      <c r="AQ15" s="52"/>
      <c r="AR15" s="25"/>
      <c r="AS15" s="25"/>
      <c r="AT15" s="80">
        <f>AVERAGE(L15,M15,O15,P15,AO15)</f>
        <v>73.78</v>
      </c>
      <c r="AU15" s="104"/>
    </row>
    <row r="16" spans="1:47">
      <c r="A16" s="100" t="s">
        <v>26</v>
      </c>
      <c r="B16" s="28" t="s">
        <v>43</v>
      </c>
      <c r="C16" s="5">
        <v>2011</v>
      </c>
      <c r="D16" s="5" t="s">
        <v>9</v>
      </c>
      <c r="E16" s="5" t="s">
        <v>6</v>
      </c>
      <c r="F16" s="6"/>
      <c r="G16" s="7"/>
      <c r="H16" s="7"/>
      <c r="I16" s="7"/>
      <c r="J16" s="7"/>
      <c r="K16" s="8"/>
      <c r="L16" s="6"/>
      <c r="M16" s="18">
        <v>6</v>
      </c>
      <c r="N16" s="38"/>
      <c r="O16" s="16"/>
      <c r="P16" s="14"/>
      <c r="Q16" s="16"/>
      <c r="R16" s="12"/>
      <c r="S16" s="12"/>
      <c r="T16" s="14"/>
      <c r="U16" s="16"/>
      <c r="V16" s="12"/>
      <c r="W16" s="12"/>
      <c r="X16" s="14"/>
      <c r="Y16" s="16"/>
      <c r="Z16" s="14"/>
      <c r="AA16" s="16"/>
      <c r="AB16" s="14">
        <v>10</v>
      </c>
      <c r="AC16" s="38"/>
      <c r="AD16" s="33"/>
      <c r="AE16" s="12">
        <v>8</v>
      </c>
      <c r="AF16" s="12"/>
      <c r="AG16" s="12">
        <v>10</v>
      </c>
      <c r="AH16" s="12"/>
      <c r="AI16" s="14">
        <v>7</v>
      </c>
      <c r="AJ16" s="34"/>
      <c r="AK16" s="34"/>
      <c r="AL16" s="34"/>
      <c r="AM16" s="34"/>
      <c r="AN16" s="33"/>
      <c r="AO16" s="18"/>
      <c r="AP16" s="18"/>
      <c r="AQ16" s="14">
        <v>10</v>
      </c>
      <c r="AR16" s="20">
        <f t="shared" si="0"/>
        <v>51</v>
      </c>
      <c r="AS16" s="20">
        <f>AB16+AE16+AG16+AI16+AQ16</f>
        <v>45</v>
      </c>
      <c r="AT16" s="20"/>
      <c r="AU16" s="101">
        <v>200</v>
      </c>
    </row>
    <row r="17" spans="1:47">
      <c r="A17" s="100"/>
      <c r="B17" s="28"/>
      <c r="C17" s="5"/>
      <c r="D17" s="5"/>
      <c r="E17" s="5"/>
      <c r="F17" s="9"/>
      <c r="G17" s="10"/>
      <c r="H17" s="10"/>
      <c r="I17" s="10"/>
      <c r="J17" s="10"/>
      <c r="K17" s="11"/>
      <c r="L17" s="9"/>
      <c r="M17" s="15">
        <v>65.400000000000006</v>
      </c>
      <c r="N17" s="47"/>
      <c r="O17" s="17"/>
      <c r="P17" s="45"/>
      <c r="Q17" s="49"/>
      <c r="R17" s="19"/>
      <c r="S17" s="19"/>
      <c r="T17" s="45"/>
      <c r="U17" s="49"/>
      <c r="V17" s="19"/>
      <c r="W17" s="19"/>
      <c r="X17" s="45"/>
      <c r="Y17" s="49"/>
      <c r="Z17" s="45"/>
      <c r="AA17" s="49"/>
      <c r="AB17" s="45">
        <v>70</v>
      </c>
      <c r="AC17" s="47"/>
      <c r="AD17" s="17"/>
      <c r="AE17" s="19">
        <v>68.8</v>
      </c>
      <c r="AF17" s="19"/>
      <c r="AG17" s="19">
        <v>80</v>
      </c>
      <c r="AH17" s="19"/>
      <c r="AI17" s="45">
        <v>66.400000000000006</v>
      </c>
      <c r="AJ17" s="10"/>
      <c r="AK17" s="10"/>
      <c r="AL17" s="10"/>
      <c r="AM17" s="10"/>
      <c r="AN17" s="9"/>
      <c r="AO17" s="11"/>
      <c r="AP17" s="11"/>
      <c r="AQ17" s="45">
        <v>71.400000000000006</v>
      </c>
      <c r="AR17" s="20"/>
      <c r="AS17" s="20"/>
      <c r="AT17" s="26">
        <f>AVERAGE(AB17,AE17,AG17,AI17,AQ17)</f>
        <v>71.320000000000007</v>
      </c>
      <c r="AU17" s="105"/>
    </row>
    <row r="18" spans="1:47">
      <c r="A18" s="97" t="s">
        <v>27</v>
      </c>
      <c r="B18" s="63" t="s">
        <v>80</v>
      </c>
      <c r="C18" s="64">
        <v>2013</v>
      </c>
      <c r="D18" s="64" t="s">
        <v>81</v>
      </c>
      <c r="E18" s="64" t="s">
        <v>82</v>
      </c>
      <c r="F18" s="86"/>
      <c r="G18" s="87"/>
      <c r="H18" s="87"/>
      <c r="I18" s="87"/>
      <c r="J18" s="87"/>
      <c r="K18" s="88"/>
      <c r="L18" s="89"/>
      <c r="M18" s="94"/>
      <c r="N18" s="90"/>
      <c r="O18" s="65"/>
      <c r="P18" s="68"/>
      <c r="Q18" s="65"/>
      <c r="R18" s="66"/>
      <c r="S18" s="66"/>
      <c r="T18" s="68"/>
      <c r="U18" s="65"/>
      <c r="V18" s="66"/>
      <c r="W18" s="66"/>
      <c r="X18" s="68"/>
      <c r="Y18" s="65"/>
      <c r="Z18" s="68"/>
      <c r="AA18" s="65"/>
      <c r="AB18" s="68"/>
      <c r="AC18" s="76">
        <v>6</v>
      </c>
      <c r="AD18" s="65">
        <v>6</v>
      </c>
      <c r="AE18" s="66"/>
      <c r="AF18" s="66">
        <v>6</v>
      </c>
      <c r="AG18" s="66"/>
      <c r="AH18" s="66">
        <v>6</v>
      </c>
      <c r="AI18" s="68"/>
      <c r="AJ18" s="66"/>
      <c r="AK18" s="66"/>
      <c r="AL18" s="66"/>
      <c r="AM18" s="66"/>
      <c r="AN18" s="65"/>
      <c r="AO18" s="68"/>
      <c r="AP18" s="68">
        <v>6</v>
      </c>
      <c r="AQ18" s="68"/>
      <c r="AR18" s="76">
        <f>SUM(F18:AQ18)</f>
        <v>30</v>
      </c>
      <c r="AS18" s="76">
        <f>AR18</f>
        <v>30</v>
      </c>
      <c r="AT18" s="78"/>
      <c r="AU18" s="98">
        <v>150</v>
      </c>
    </row>
    <row r="19" spans="1:47">
      <c r="A19" s="99"/>
      <c r="B19" s="32"/>
      <c r="C19" s="21"/>
      <c r="D19" s="21"/>
      <c r="E19" s="21"/>
      <c r="F19" s="57"/>
      <c r="G19" s="58"/>
      <c r="H19" s="58"/>
      <c r="I19" s="58"/>
      <c r="J19" s="58"/>
      <c r="K19" s="56"/>
      <c r="L19" s="55"/>
      <c r="M19" s="82"/>
      <c r="N19" s="80"/>
      <c r="O19" s="22"/>
      <c r="P19" s="24"/>
      <c r="Q19" s="22"/>
      <c r="R19" s="23"/>
      <c r="S19" s="23"/>
      <c r="T19" s="24"/>
      <c r="U19" s="22"/>
      <c r="V19" s="23"/>
      <c r="W19" s="23"/>
      <c r="X19" s="24"/>
      <c r="Y19" s="22"/>
      <c r="Z19" s="24"/>
      <c r="AA19" s="22"/>
      <c r="AB19" s="24"/>
      <c r="AC19" s="93">
        <v>70.400000000000006</v>
      </c>
      <c r="AD19" s="57">
        <v>67.8</v>
      </c>
      <c r="AE19" s="23"/>
      <c r="AF19" s="58">
        <v>67.599999999999994</v>
      </c>
      <c r="AG19" s="23"/>
      <c r="AH19" s="58">
        <v>65</v>
      </c>
      <c r="AI19" s="24"/>
      <c r="AJ19" s="23"/>
      <c r="AK19" s="23"/>
      <c r="AL19" s="23"/>
      <c r="AM19" s="23"/>
      <c r="AN19" s="22"/>
      <c r="AO19" s="24"/>
      <c r="AP19" s="56">
        <v>66.400000000000006</v>
      </c>
      <c r="AQ19" s="56"/>
      <c r="AR19" s="25"/>
      <c r="AS19" s="25"/>
      <c r="AT19" s="93">
        <f>AVERAGE(F19:AQ19)</f>
        <v>67.439999999999984</v>
      </c>
      <c r="AU19" s="106"/>
    </row>
    <row r="20" spans="1:47">
      <c r="A20" s="100" t="s">
        <v>37</v>
      </c>
      <c r="B20" s="28" t="s">
        <v>83</v>
      </c>
      <c r="C20" s="5">
        <v>2013</v>
      </c>
      <c r="D20" s="5" t="s">
        <v>90</v>
      </c>
      <c r="E20" s="5" t="s">
        <v>13</v>
      </c>
      <c r="F20" s="9"/>
      <c r="G20" s="10"/>
      <c r="H20" s="10"/>
      <c r="I20" s="10"/>
      <c r="J20" s="10"/>
      <c r="K20" s="11"/>
      <c r="L20" s="17"/>
      <c r="M20" s="45"/>
      <c r="N20" s="47"/>
      <c r="O20" s="6"/>
      <c r="P20" s="8"/>
      <c r="Q20" s="6"/>
      <c r="R20" s="7"/>
      <c r="S20" s="7"/>
      <c r="T20" s="8"/>
      <c r="U20" s="6"/>
      <c r="V20" s="7"/>
      <c r="W20" s="7"/>
      <c r="X20" s="8"/>
      <c r="Y20" s="6"/>
      <c r="Z20" s="8"/>
      <c r="AA20" s="6"/>
      <c r="AB20" s="8"/>
      <c r="AC20" s="20">
        <v>5</v>
      </c>
      <c r="AD20" s="6">
        <v>7</v>
      </c>
      <c r="AE20" s="7"/>
      <c r="AF20" s="7">
        <v>7</v>
      </c>
      <c r="AG20" s="7"/>
      <c r="AH20" s="7">
        <v>7</v>
      </c>
      <c r="AI20" s="8"/>
      <c r="AJ20" s="7"/>
      <c r="AK20" s="7"/>
      <c r="AL20" s="7"/>
      <c r="AM20" s="7"/>
      <c r="AN20" s="6"/>
      <c r="AO20" s="8"/>
      <c r="AP20" s="8"/>
      <c r="AQ20" s="8"/>
      <c r="AR20" s="20">
        <f t="shared" si="0"/>
        <v>26</v>
      </c>
      <c r="AS20" s="20">
        <f>AR20</f>
        <v>26</v>
      </c>
      <c r="AT20" s="26"/>
      <c r="AU20" s="101">
        <v>130</v>
      </c>
    </row>
    <row r="21" spans="1:47">
      <c r="A21" s="100"/>
      <c r="B21" s="28"/>
      <c r="C21" s="5"/>
      <c r="D21" s="39" t="s">
        <v>12</v>
      </c>
      <c r="E21" s="5"/>
      <c r="F21" s="9"/>
      <c r="G21" s="10"/>
      <c r="H21" s="10"/>
      <c r="I21" s="10"/>
      <c r="J21" s="10"/>
      <c r="K21" s="11"/>
      <c r="L21" s="17"/>
      <c r="M21" s="45"/>
      <c r="N21" s="47"/>
      <c r="O21" s="6"/>
      <c r="P21" s="8"/>
      <c r="Q21" s="6"/>
      <c r="R21" s="7"/>
      <c r="S21" s="7"/>
      <c r="T21" s="8"/>
      <c r="U21" s="6"/>
      <c r="V21" s="7"/>
      <c r="W21" s="7"/>
      <c r="X21" s="8"/>
      <c r="Y21" s="6"/>
      <c r="Z21" s="8"/>
      <c r="AA21" s="6"/>
      <c r="AB21" s="8"/>
      <c r="AC21" s="26">
        <v>67.2</v>
      </c>
      <c r="AD21" s="9">
        <v>69</v>
      </c>
      <c r="AE21" s="7"/>
      <c r="AF21" s="10">
        <v>70.2</v>
      </c>
      <c r="AG21" s="7"/>
      <c r="AH21" s="10">
        <v>65.400000000000006</v>
      </c>
      <c r="AI21" s="8"/>
      <c r="AJ21" s="7"/>
      <c r="AK21" s="7"/>
      <c r="AL21" s="7"/>
      <c r="AM21" s="7"/>
      <c r="AN21" s="6"/>
      <c r="AO21" s="8"/>
      <c r="AP21" s="8"/>
      <c r="AQ21" s="8"/>
      <c r="AR21" s="20"/>
      <c r="AS21" s="20"/>
      <c r="AT21" s="26">
        <f t="shared" ref="AT21:AT51" si="1">AVERAGE(F21:AQ21)</f>
        <v>67.949999999999989</v>
      </c>
      <c r="AU21" s="105"/>
    </row>
    <row r="22" spans="1:47">
      <c r="A22" s="97" t="s">
        <v>28</v>
      </c>
      <c r="B22" s="63" t="s">
        <v>61</v>
      </c>
      <c r="C22" s="64">
        <v>2011</v>
      </c>
      <c r="D22" s="64" t="s">
        <v>62</v>
      </c>
      <c r="E22" s="64" t="s">
        <v>6</v>
      </c>
      <c r="F22" s="65"/>
      <c r="G22" s="66"/>
      <c r="H22" s="66"/>
      <c r="I22" s="66"/>
      <c r="J22" s="66"/>
      <c r="K22" s="68"/>
      <c r="L22" s="65">
        <v>5</v>
      </c>
      <c r="M22" s="71">
        <v>5</v>
      </c>
      <c r="N22" s="95"/>
      <c r="O22" s="65"/>
      <c r="P22" s="68"/>
      <c r="Q22" s="65"/>
      <c r="R22" s="66"/>
      <c r="S22" s="66"/>
      <c r="T22" s="68"/>
      <c r="U22" s="65"/>
      <c r="V22" s="66"/>
      <c r="W22" s="66"/>
      <c r="X22" s="68"/>
      <c r="Y22" s="65"/>
      <c r="Z22" s="68"/>
      <c r="AA22" s="65"/>
      <c r="AB22" s="68">
        <v>8</v>
      </c>
      <c r="AC22" s="76"/>
      <c r="AD22" s="65"/>
      <c r="AE22" s="66"/>
      <c r="AF22" s="66"/>
      <c r="AG22" s="66"/>
      <c r="AH22" s="66"/>
      <c r="AI22" s="68"/>
      <c r="AJ22" s="66"/>
      <c r="AK22" s="66"/>
      <c r="AL22" s="66"/>
      <c r="AM22" s="66"/>
      <c r="AN22" s="65"/>
      <c r="AO22" s="68"/>
      <c r="AP22" s="68"/>
      <c r="AQ22" s="68">
        <v>8</v>
      </c>
      <c r="AR22" s="76">
        <f>SUM(F22:AQ22)</f>
        <v>26</v>
      </c>
      <c r="AS22" s="76">
        <f>AR22</f>
        <v>26</v>
      </c>
      <c r="AT22" s="78"/>
      <c r="AU22" s="98">
        <v>100</v>
      </c>
    </row>
    <row r="23" spans="1:47">
      <c r="A23" s="99"/>
      <c r="B23" s="32"/>
      <c r="C23" s="21"/>
      <c r="D23" s="21"/>
      <c r="E23" s="21"/>
      <c r="F23" s="22"/>
      <c r="G23" s="23"/>
      <c r="H23" s="23"/>
      <c r="I23" s="23"/>
      <c r="J23" s="23"/>
      <c r="K23" s="24"/>
      <c r="L23" s="22">
        <v>65.2</v>
      </c>
      <c r="M23" s="52">
        <v>62</v>
      </c>
      <c r="N23" s="80"/>
      <c r="O23" s="22"/>
      <c r="P23" s="24"/>
      <c r="Q23" s="22"/>
      <c r="R23" s="23"/>
      <c r="S23" s="23"/>
      <c r="T23" s="24"/>
      <c r="U23" s="22"/>
      <c r="V23" s="23"/>
      <c r="W23" s="23"/>
      <c r="X23" s="24"/>
      <c r="Y23" s="22"/>
      <c r="Z23" s="24"/>
      <c r="AA23" s="22"/>
      <c r="AB23" s="56">
        <v>61.6</v>
      </c>
      <c r="AC23" s="93"/>
      <c r="AD23" s="57"/>
      <c r="AE23" s="58"/>
      <c r="AF23" s="58"/>
      <c r="AG23" s="58"/>
      <c r="AH23" s="58"/>
      <c r="AI23" s="56"/>
      <c r="AJ23" s="58"/>
      <c r="AK23" s="58"/>
      <c r="AL23" s="58"/>
      <c r="AM23" s="58"/>
      <c r="AN23" s="57"/>
      <c r="AO23" s="56"/>
      <c r="AP23" s="56"/>
      <c r="AQ23" s="56">
        <v>58.2</v>
      </c>
      <c r="AR23" s="25"/>
      <c r="AS23" s="25"/>
      <c r="AT23" s="93">
        <f>AVERAGE(F23:AQ23)</f>
        <v>61.75</v>
      </c>
      <c r="AU23" s="106"/>
    </row>
    <row r="24" spans="1:47">
      <c r="A24" s="100" t="s">
        <v>29</v>
      </c>
      <c r="B24" s="28" t="s">
        <v>75</v>
      </c>
      <c r="C24" s="5">
        <v>2011</v>
      </c>
      <c r="D24" s="5" t="s">
        <v>76</v>
      </c>
      <c r="E24" s="5" t="s">
        <v>59</v>
      </c>
      <c r="F24" s="6"/>
      <c r="G24" s="7"/>
      <c r="H24" s="7"/>
      <c r="I24" s="7"/>
      <c r="J24" s="7"/>
      <c r="K24" s="8"/>
      <c r="L24" s="6"/>
      <c r="M24" s="15"/>
      <c r="N24" s="47"/>
      <c r="O24" s="6"/>
      <c r="P24" s="8"/>
      <c r="Q24" s="6"/>
      <c r="R24" s="7"/>
      <c r="S24" s="7"/>
      <c r="T24" s="8"/>
      <c r="U24" s="6"/>
      <c r="V24" s="7"/>
      <c r="W24" s="7"/>
      <c r="X24" s="8"/>
      <c r="Y24" s="6"/>
      <c r="Z24" s="8"/>
      <c r="AA24" s="6"/>
      <c r="AB24" s="8">
        <v>9</v>
      </c>
      <c r="AC24" s="20"/>
      <c r="AD24" s="6"/>
      <c r="AE24" s="7"/>
      <c r="AF24" s="7"/>
      <c r="AG24" s="7">
        <v>0</v>
      </c>
      <c r="AH24" s="7"/>
      <c r="AI24" s="8">
        <v>6</v>
      </c>
      <c r="AJ24" s="7"/>
      <c r="AK24" s="7"/>
      <c r="AL24" s="7"/>
      <c r="AM24" s="7"/>
      <c r="AN24" s="6"/>
      <c r="AO24" s="8"/>
      <c r="AP24" s="8"/>
      <c r="AQ24" s="8">
        <v>9</v>
      </c>
      <c r="AR24" s="20">
        <f>SUM(F24:AQ24)</f>
        <v>24</v>
      </c>
      <c r="AS24" s="20">
        <f>AR24</f>
        <v>24</v>
      </c>
      <c r="AT24" s="26"/>
      <c r="AU24" s="101">
        <v>70</v>
      </c>
    </row>
    <row r="25" spans="1:47">
      <c r="A25" s="100"/>
      <c r="B25" s="28"/>
      <c r="C25" s="5"/>
      <c r="D25" s="5"/>
      <c r="E25" s="5"/>
      <c r="F25" s="6"/>
      <c r="G25" s="7"/>
      <c r="H25" s="7"/>
      <c r="I25" s="7"/>
      <c r="J25" s="7"/>
      <c r="K25" s="8"/>
      <c r="L25" s="6"/>
      <c r="M25" s="15"/>
      <c r="N25" s="47"/>
      <c r="O25" s="6"/>
      <c r="P25" s="8"/>
      <c r="Q25" s="6"/>
      <c r="R25" s="7"/>
      <c r="S25" s="7"/>
      <c r="T25" s="8"/>
      <c r="U25" s="6"/>
      <c r="V25" s="7"/>
      <c r="W25" s="7"/>
      <c r="X25" s="8"/>
      <c r="Y25" s="6"/>
      <c r="Z25" s="8"/>
      <c r="AA25" s="6"/>
      <c r="AB25" s="11">
        <v>61.8</v>
      </c>
      <c r="AC25" s="26"/>
      <c r="AD25" s="9"/>
      <c r="AE25" s="10"/>
      <c r="AF25" s="10"/>
      <c r="AG25" s="10">
        <v>70</v>
      </c>
      <c r="AH25" s="10"/>
      <c r="AI25" s="11">
        <v>66.2</v>
      </c>
      <c r="AJ25" s="10"/>
      <c r="AK25" s="10"/>
      <c r="AL25" s="10"/>
      <c r="AM25" s="10"/>
      <c r="AN25" s="9"/>
      <c r="AO25" s="11"/>
      <c r="AP25" s="11"/>
      <c r="AQ25" s="11">
        <v>67.8</v>
      </c>
      <c r="AR25" s="20"/>
      <c r="AS25" s="20"/>
      <c r="AT25" s="26">
        <f>AVERAGE(F25:AQ25)</f>
        <v>66.45</v>
      </c>
      <c r="AU25" s="105"/>
    </row>
    <row r="26" spans="1:47">
      <c r="A26" s="97" t="s">
        <v>38</v>
      </c>
      <c r="B26" s="63" t="s">
        <v>10</v>
      </c>
      <c r="C26" s="64">
        <v>2011</v>
      </c>
      <c r="D26" s="64" t="s">
        <v>91</v>
      </c>
      <c r="E26" s="64" t="s">
        <v>6</v>
      </c>
      <c r="F26" s="65"/>
      <c r="G26" s="66"/>
      <c r="H26" s="66"/>
      <c r="I26" s="66"/>
      <c r="J26" s="66"/>
      <c r="K26" s="68"/>
      <c r="L26" s="65"/>
      <c r="M26" s="68"/>
      <c r="N26" s="76"/>
      <c r="O26" s="69"/>
      <c r="P26" s="70"/>
      <c r="Q26" s="69"/>
      <c r="R26" s="67"/>
      <c r="S26" s="67"/>
      <c r="T26" s="70"/>
      <c r="U26" s="69"/>
      <c r="V26" s="67"/>
      <c r="W26" s="67"/>
      <c r="X26" s="70"/>
      <c r="Y26" s="69"/>
      <c r="Z26" s="70"/>
      <c r="AA26" s="69"/>
      <c r="AB26" s="70"/>
      <c r="AC26" s="27"/>
      <c r="AD26" s="69"/>
      <c r="AE26" s="62">
        <v>7</v>
      </c>
      <c r="AF26" s="67"/>
      <c r="AG26" s="62">
        <v>7</v>
      </c>
      <c r="AH26" s="67"/>
      <c r="AI26" s="61">
        <v>8</v>
      </c>
      <c r="AJ26" s="62"/>
      <c r="AK26" s="62"/>
      <c r="AL26" s="62"/>
      <c r="AM26" s="62"/>
      <c r="AN26" s="60"/>
      <c r="AO26" s="61"/>
      <c r="AP26" s="61"/>
      <c r="AQ26" s="61"/>
      <c r="AR26" s="76">
        <f t="shared" si="0"/>
        <v>22</v>
      </c>
      <c r="AS26" s="76">
        <f>AR26</f>
        <v>22</v>
      </c>
      <c r="AT26" s="78"/>
      <c r="AU26" s="98"/>
    </row>
    <row r="27" spans="1:47">
      <c r="A27" s="99"/>
      <c r="B27" s="32"/>
      <c r="C27" s="21"/>
      <c r="D27" s="92"/>
      <c r="E27" s="21"/>
      <c r="F27" s="57"/>
      <c r="G27" s="58"/>
      <c r="H27" s="58"/>
      <c r="I27" s="58"/>
      <c r="J27" s="58"/>
      <c r="K27" s="56"/>
      <c r="L27" s="57"/>
      <c r="M27" s="56"/>
      <c r="N27" s="93"/>
      <c r="O27" s="55"/>
      <c r="P27" s="52"/>
      <c r="Q27" s="55"/>
      <c r="R27" s="50"/>
      <c r="S27" s="50"/>
      <c r="T27" s="52"/>
      <c r="U27" s="55"/>
      <c r="V27" s="50"/>
      <c r="W27" s="50"/>
      <c r="X27" s="52"/>
      <c r="Y27" s="55"/>
      <c r="Z27" s="52"/>
      <c r="AA27" s="55"/>
      <c r="AB27" s="52"/>
      <c r="AC27" s="80"/>
      <c r="AD27" s="55"/>
      <c r="AE27" s="50">
        <v>67.400000000000006</v>
      </c>
      <c r="AF27" s="50"/>
      <c r="AG27" s="50">
        <v>73.599999999999994</v>
      </c>
      <c r="AH27" s="50"/>
      <c r="AI27" s="52">
        <v>68.400000000000006</v>
      </c>
      <c r="AJ27" s="50"/>
      <c r="AK27" s="50"/>
      <c r="AL27" s="50"/>
      <c r="AM27" s="50"/>
      <c r="AN27" s="55"/>
      <c r="AO27" s="52"/>
      <c r="AP27" s="52"/>
      <c r="AQ27" s="52"/>
      <c r="AR27" s="25"/>
      <c r="AS27" s="25"/>
      <c r="AT27" s="93">
        <f t="shared" si="1"/>
        <v>69.8</v>
      </c>
      <c r="AU27" s="107"/>
    </row>
    <row r="28" spans="1:47">
      <c r="A28" s="100" t="s">
        <v>30</v>
      </c>
      <c r="B28" s="28" t="s">
        <v>96</v>
      </c>
      <c r="C28" s="5">
        <v>2011</v>
      </c>
      <c r="D28" s="5" t="s">
        <v>97</v>
      </c>
      <c r="E28" s="5" t="s">
        <v>98</v>
      </c>
      <c r="F28" s="6"/>
      <c r="G28" s="13"/>
      <c r="H28" s="12"/>
      <c r="I28" s="12"/>
      <c r="J28" s="12"/>
      <c r="K28" s="15"/>
      <c r="L28" s="33"/>
      <c r="M28" s="14"/>
      <c r="N28" s="29"/>
      <c r="O28" s="17"/>
      <c r="P28" s="11"/>
      <c r="Q28" s="6"/>
      <c r="R28" s="7"/>
      <c r="S28" s="7"/>
      <c r="T28" s="8"/>
      <c r="U28" s="6"/>
      <c r="V28" s="7"/>
      <c r="W28" s="7"/>
      <c r="X28" s="8"/>
      <c r="Y28" s="9"/>
      <c r="Z28" s="11"/>
      <c r="AA28" s="6"/>
      <c r="AB28" s="8"/>
      <c r="AC28" s="20"/>
      <c r="AD28" s="6"/>
      <c r="AE28" s="7">
        <v>0</v>
      </c>
      <c r="AF28" s="7"/>
      <c r="AG28" s="7">
        <v>0</v>
      </c>
      <c r="AH28" s="7"/>
      <c r="AI28" s="8">
        <v>0</v>
      </c>
      <c r="AJ28" s="7">
        <v>9</v>
      </c>
      <c r="AK28" s="7"/>
      <c r="AL28" s="7">
        <v>9</v>
      </c>
      <c r="AM28" s="7"/>
      <c r="AN28" s="6"/>
      <c r="AO28" s="8"/>
      <c r="AP28" s="8"/>
      <c r="AQ28" s="8"/>
      <c r="AR28" s="20">
        <f t="shared" si="0"/>
        <v>18</v>
      </c>
      <c r="AS28" s="20">
        <f>AR28</f>
        <v>18</v>
      </c>
      <c r="AT28" s="26"/>
      <c r="AU28" s="105"/>
    </row>
    <row r="29" spans="1:47">
      <c r="A29" s="100"/>
      <c r="B29" s="28"/>
      <c r="C29" s="5"/>
      <c r="D29" s="5"/>
      <c r="E29" s="5"/>
      <c r="F29" s="6"/>
      <c r="G29" s="13"/>
      <c r="H29" s="12"/>
      <c r="I29" s="12"/>
      <c r="J29" s="12"/>
      <c r="K29" s="15"/>
      <c r="L29" s="33"/>
      <c r="M29" s="14"/>
      <c r="N29" s="29"/>
      <c r="O29" s="17"/>
      <c r="P29" s="11"/>
      <c r="Q29" s="6"/>
      <c r="R29" s="7"/>
      <c r="S29" s="7"/>
      <c r="T29" s="8"/>
      <c r="U29" s="6"/>
      <c r="V29" s="7"/>
      <c r="W29" s="7"/>
      <c r="X29" s="8"/>
      <c r="Y29" s="9"/>
      <c r="Z29" s="11"/>
      <c r="AA29" s="6"/>
      <c r="AB29" s="8"/>
      <c r="AC29" s="20"/>
      <c r="AD29" s="6"/>
      <c r="AE29" s="10">
        <v>61</v>
      </c>
      <c r="AF29" s="7"/>
      <c r="AG29" s="10">
        <v>66.8</v>
      </c>
      <c r="AH29" s="7"/>
      <c r="AI29" s="11">
        <v>59.6</v>
      </c>
      <c r="AJ29" s="10">
        <v>67.599999999999994</v>
      </c>
      <c r="AK29" s="10"/>
      <c r="AL29" s="10">
        <v>61</v>
      </c>
      <c r="AM29" s="10"/>
      <c r="AN29" s="9"/>
      <c r="AO29" s="11"/>
      <c r="AP29" s="11"/>
      <c r="AQ29" s="11"/>
      <c r="AR29" s="20"/>
      <c r="AS29" s="20"/>
      <c r="AT29" s="26">
        <f t="shared" si="1"/>
        <v>63.2</v>
      </c>
      <c r="AU29" s="105"/>
    </row>
    <row r="30" spans="1:47">
      <c r="A30" s="97" t="s">
        <v>39</v>
      </c>
      <c r="B30" s="63" t="s">
        <v>78</v>
      </c>
      <c r="C30" s="64">
        <v>2012</v>
      </c>
      <c r="D30" s="64" t="s">
        <v>79</v>
      </c>
      <c r="E30" s="64" t="s">
        <v>13</v>
      </c>
      <c r="F30" s="86"/>
      <c r="G30" s="87"/>
      <c r="H30" s="87"/>
      <c r="I30" s="87"/>
      <c r="J30" s="87"/>
      <c r="K30" s="88"/>
      <c r="L30" s="89"/>
      <c r="M30" s="94"/>
      <c r="N30" s="90"/>
      <c r="O30" s="65"/>
      <c r="P30" s="68"/>
      <c r="Q30" s="65"/>
      <c r="R30" s="66"/>
      <c r="S30" s="66"/>
      <c r="T30" s="68"/>
      <c r="U30" s="65"/>
      <c r="V30" s="66"/>
      <c r="W30" s="66"/>
      <c r="X30" s="68"/>
      <c r="Y30" s="65"/>
      <c r="Z30" s="68"/>
      <c r="AA30" s="65"/>
      <c r="AB30" s="68"/>
      <c r="AC30" s="76">
        <v>7</v>
      </c>
      <c r="AD30" s="65"/>
      <c r="AE30" s="66"/>
      <c r="AF30" s="66"/>
      <c r="AG30" s="66"/>
      <c r="AH30" s="66"/>
      <c r="AI30" s="68"/>
      <c r="AJ30" s="66"/>
      <c r="AK30" s="66"/>
      <c r="AL30" s="66"/>
      <c r="AM30" s="66"/>
      <c r="AN30" s="65"/>
      <c r="AO30" s="68"/>
      <c r="AP30" s="68">
        <v>7</v>
      </c>
      <c r="AQ30" s="68"/>
      <c r="AR30" s="76">
        <f>SUM(F30:AQ30)</f>
        <v>14</v>
      </c>
      <c r="AS30" s="76">
        <f>AR30</f>
        <v>14</v>
      </c>
      <c r="AT30" s="78"/>
      <c r="AU30" s="108"/>
    </row>
    <row r="31" spans="1:47">
      <c r="A31" s="99"/>
      <c r="B31" s="32"/>
      <c r="C31" s="21"/>
      <c r="D31" s="21"/>
      <c r="E31" s="21"/>
      <c r="F31" s="57"/>
      <c r="G31" s="58"/>
      <c r="H31" s="58"/>
      <c r="I31" s="58"/>
      <c r="J31" s="58"/>
      <c r="K31" s="56"/>
      <c r="L31" s="55"/>
      <c r="M31" s="82"/>
      <c r="N31" s="80"/>
      <c r="O31" s="22"/>
      <c r="P31" s="24"/>
      <c r="Q31" s="22"/>
      <c r="R31" s="23"/>
      <c r="S31" s="23"/>
      <c r="T31" s="24"/>
      <c r="U31" s="22"/>
      <c r="V31" s="23"/>
      <c r="W31" s="23"/>
      <c r="X31" s="24"/>
      <c r="Y31" s="22"/>
      <c r="Z31" s="24"/>
      <c r="AA31" s="22"/>
      <c r="AB31" s="24"/>
      <c r="AC31" s="93">
        <v>71</v>
      </c>
      <c r="AD31" s="22"/>
      <c r="AE31" s="23"/>
      <c r="AF31" s="23"/>
      <c r="AG31" s="23"/>
      <c r="AH31" s="23"/>
      <c r="AI31" s="24"/>
      <c r="AJ31" s="23"/>
      <c r="AK31" s="23"/>
      <c r="AL31" s="23"/>
      <c r="AM31" s="23"/>
      <c r="AN31" s="22"/>
      <c r="AO31" s="24"/>
      <c r="AP31" s="56">
        <v>73.2</v>
      </c>
      <c r="AQ31" s="56"/>
      <c r="AR31" s="25"/>
      <c r="AS31" s="25"/>
      <c r="AT31" s="93">
        <f>AVERAGE(F31:AQ31)</f>
        <v>72.099999999999994</v>
      </c>
      <c r="AU31" s="106"/>
    </row>
    <row r="32" spans="1:47">
      <c r="A32" s="100" t="s">
        <v>31</v>
      </c>
      <c r="B32" s="28" t="s">
        <v>4</v>
      </c>
      <c r="C32" s="5">
        <v>2012</v>
      </c>
      <c r="D32" s="5" t="s">
        <v>5</v>
      </c>
      <c r="E32" s="5" t="s">
        <v>6</v>
      </c>
      <c r="F32" s="6"/>
      <c r="G32" s="7"/>
      <c r="H32" s="7"/>
      <c r="I32" s="7"/>
      <c r="J32" s="7"/>
      <c r="K32" s="8"/>
      <c r="L32" s="16"/>
      <c r="M32" s="14"/>
      <c r="N32" s="38">
        <v>6</v>
      </c>
      <c r="O32" s="6"/>
      <c r="P32" s="8"/>
      <c r="Q32" s="6"/>
      <c r="R32" s="7"/>
      <c r="S32" s="7"/>
      <c r="T32" s="8"/>
      <c r="U32" s="6"/>
      <c r="V32" s="7"/>
      <c r="W32" s="7"/>
      <c r="X32" s="8"/>
      <c r="Y32" s="6"/>
      <c r="Z32" s="8"/>
      <c r="AA32" s="6">
        <v>7</v>
      </c>
      <c r="AB32" s="8"/>
      <c r="AC32" s="20"/>
      <c r="AD32" s="6"/>
      <c r="AE32" s="7"/>
      <c r="AF32" s="7"/>
      <c r="AG32" s="7"/>
      <c r="AH32" s="7"/>
      <c r="AI32" s="8"/>
      <c r="AJ32" s="7"/>
      <c r="AK32" s="7"/>
      <c r="AL32" s="7"/>
      <c r="AM32" s="7"/>
      <c r="AN32" s="6"/>
      <c r="AO32" s="8"/>
      <c r="AP32" s="8"/>
      <c r="AQ32" s="8"/>
      <c r="AR32" s="20">
        <f t="shared" si="0"/>
        <v>13</v>
      </c>
      <c r="AS32" s="20">
        <f>AR32</f>
        <v>13</v>
      </c>
      <c r="AT32" s="26"/>
      <c r="AU32" s="101"/>
    </row>
    <row r="33" spans="1:47">
      <c r="A33" s="100"/>
      <c r="B33" s="28"/>
      <c r="C33" s="5"/>
      <c r="D33" s="5"/>
      <c r="E33" s="5"/>
      <c r="F33" s="9"/>
      <c r="G33" s="10"/>
      <c r="H33" s="10"/>
      <c r="I33" s="10"/>
      <c r="J33" s="10"/>
      <c r="K33" s="11"/>
      <c r="L33" s="17"/>
      <c r="M33" s="45"/>
      <c r="N33" s="47">
        <v>68</v>
      </c>
      <c r="O33" s="6"/>
      <c r="P33" s="8"/>
      <c r="Q33" s="6"/>
      <c r="R33" s="7"/>
      <c r="S33" s="7"/>
      <c r="T33" s="8"/>
      <c r="U33" s="6"/>
      <c r="V33" s="7"/>
      <c r="W33" s="7"/>
      <c r="X33" s="8"/>
      <c r="Y33" s="6"/>
      <c r="Z33" s="8"/>
      <c r="AA33" s="9">
        <v>56.8</v>
      </c>
      <c r="AB33" s="8"/>
      <c r="AC33" s="20"/>
      <c r="AD33" s="6"/>
      <c r="AE33" s="7"/>
      <c r="AF33" s="7"/>
      <c r="AG33" s="7"/>
      <c r="AH33" s="7"/>
      <c r="AI33" s="8"/>
      <c r="AJ33" s="7"/>
      <c r="AK33" s="7"/>
      <c r="AL33" s="7"/>
      <c r="AM33" s="7"/>
      <c r="AN33" s="6"/>
      <c r="AO33" s="8"/>
      <c r="AP33" s="8"/>
      <c r="AQ33" s="8"/>
      <c r="AR33" s="20"/>
      <c r="AS33" s="20"/>
      <c r="AT33" s="26">
        <f t="shared" si="1"/>
        <v>62.4</v>
      </c>
      <c r="AU33" s="105"/>
    </row>
    <row r="34" spans="1:47">
      <c r="A34" s="97" t="s">
        <v>32</v>
      </c>
      <c r="B34" s="63" t="s">
        <v>17</v>
      </c>
      <c r="C34" s="64">
        <v>2011</v>
      </c>
      <c r="D34" s="64" t="s">
        <v>18</v>
      </c>
      <c r="E34" s="64" t="s">
        <v>19</v>
      </c>
      <c r="F34" s="65"/>
      <c r="G34" s="66"/>
      <c r="H34" s="66"/>
      <c r="I34" s="66"/>
      <c r="J34" s="66"/>
      <c r="K34" s="68"/>
      <c r="L34" s="65">
        <v>0</v>
      </c>
      <c r="M34" s="68"/>
      <c r="N34" s="76"/>
      <c r="O34" s="65"/>
      <c r="P34" s="68"/>
      <c r="Q34" s="65"/>
      <c r="R34" s="66"/>
      <c r="S34" s="66"/>
      <c r="T34" s="68"/>
      <c r="U34" s="65"/>
      <c r="V34" s="66"/>
      <c r="W34" s="66"/>
      <c r="X34" s="68"/>
      <c r="Y34" s="65"/>
      <c r="Z34" s="68"/>
      <c r="AA34" s="65"/>
      <c r="AB34" s="68">
        <v>7</v>
      </c>
      <c r="AC34" s="76"/>
      <c r="AD34" s="65"/>
      <c r="AE34" s="66"/>
      <c r="AF34" s="66"/>
      <c r="AG34" s="66">
        <v>0</v>
      </c>
      <c r="AH34" s="66"/>
      <c r="AI34" s="68">
        <v>5</v>
      </c>
      <c r="AJ34" s="66"/>
      <c r="AK34" s="66"/>
      <c r="AL34" s="66"/>
      <c r="AM34" s="66"/>
      <c r="AN34" s="65"/>
      <c r="AO34" s="68"/>
      <c r="AP34" s="68"/>
      <c r="AQ34" s="68"/>
      <c r="AR34" s="76">
        <f t="shared" si="0"/>
        <v>12</v>
      </c>
      <c r="AS34" s="76">
        <f>AR34</f>
        <v>12</v>
      </c>
      <c r="AT34" s="78"/>
      <c r="AU34" s="109"/>
    </row>
    <row r="35" spans="1:47">
      <c r="A35" s="99"/>
      <c r="B35" s="32"/>
      <c r="C35" s="21"/>
      <c r="D35" s="21"/>
      <c r="E35" s="21"/>
      <c r="F35" s="22"/>
      <c r="G35" s="23"/>
      <c r="H35" s="23"/>
      <c r="I35" s="23"/>
      <c r="J35" s="23"/>
      <c r="K35" s="24"/>
      <c r="L35" s="57">
        <v>63</v>
      </c>
      <c r="M35" s="24"/>
      <c r="N35" s="25"/>
      <c r="O35" s="22"/>
      <c r="P35" s="24"/>
      <c r="Q35" s="22"/>
      <c r="R35" s="23"/>
      <c r="S35" s="23"/>
      <c r="T35" s="24"/>
      <c r="U35" s="22"/>
      <c r="V35" s="23"/>
      <c r="W35" s="23"/>
      <c r="X35" s="24"/>
      <c r="Y35" s="22"/>
      <c r="Z35" s="24"/>
      <c r="AA35" s="22"/>
      <c r="AB35" s="56">
        <v>58</v>
      </c>
      <c r="AC35" s="93"/>
      <c r="AD35" s="57"/>
      <c r="AE35" s="58"/>
      <c r="AF35" s="58"/>
      <c r="AG35" s="58">
        <v>68.2</v>
      </c>
      <c r="AH35" s="58"/>
      <c r="AI35" s="56">
        <v>66</v>
      </c>
      <c r="AJ35" s="58"/>
      <c r="AK35" s="58"/>
      <c r="AL35" s="58"/>
      <c r="AM35" s="58"/>
      <c r="AN35" s="57"/>
      <c r="AO35" s="56"/>
      <c r="AP35" s="56"/>
      <c r="AQ35" s="56"/>
      <c r="AR35" s="25"/>
      <c r="AS35" s="25"/>
      <c r="AT35" s="93">
        <f t="shared" si="1"/>
        <v>63.8</v>
      </c>
      <c r="AU35" s="96"/>
    </row>
    <row r="36" spans="1:47">
      <c r="A36" s="100" t="s">
        <v>40</v>
      </c>
      <c r="B36" s="28" t="s">
        <v>87</v>
      </c>
      <c r="C36" s="5">
        <v>2012</v>
      </c>
      <c r="D36" s="5" t="s">
        <v>88</v>
      </c>
      <c r="E36" s="5" t="s">
        <v>82</v>
      </c>
      <c r="F36" s="17"/>
      <c r="G36" s="10"/>
      <c r="H36" s="13"/>
      <c r="I36" s="13"/>
      <c r="J36" s="13"/>
      <c r="K36" s="11"/>
      <c r="L36" s="9"/>
      <c r="M36" s="11"/>
      <c r="N36" s="26"/>
      <c r="O36" s="9"/>
      <c r="P36" s="15"/>
      <c r="Q36" s="17"/>
      <c r="R36" s="13"/>
      <c r="S36" s="13"/>
      <c r="T36" s="15"/>
      <c r="U36" s="17"/>
      <c r="V36" s="13"/>
      <c r="W36" s="13"/>
      <c r="X36" s="15"/>
      <c r="Y36" s="17"/>
      <c r="Z36" s="15"/>
      <c r="AA36" s="17"/>
      <c r="AB36" s="15"/>
      <c r="AC36" s="48">
        <v>3</v>
      </c>
      <c r="AD36" s="17"/>
      <c r="AE36" s="13"/>
      <c r="AF36" s="13"/>
      <c r="AG36" s="13"/>
      <c r="AH36" s="13"/>
      <c r="AI36" s="15"/>
      <c r="AJ36" s="13"/>
      <c r="AK36" s="13"/>
      <c r="AL36" s="13"/>
      <c r="AM36" s="13"/>
      <c r="AN36" s="17"/>
      <c r="AO36" s="15"/>
      <c r="AP36" s="44">
        <v>5</v>
      </c>
      <c r="AQ36" s="44"/>
      <c r="AR36" s="20">
        <f>SUM(F36:AQ36)</f>
        <v>8</v>
      </c>
      <c r="AS36" s="20">
        <f>AR36</f>
        <v>8</v>
      </c>
      <c r="AT36" s="26"/>
      <c r="AU36" s="102"/>
    </row>
    <row r="37" spans="1:47">
      <c r="A37" s="100"/>
      <c r="B37" s="28"/>
      <c r="C37" s="5"/>
      <c r="D37" s="5"/>
      <c r="E37" s="5"/>
      <c r="F37" s="17"/>
      <c r="G37" s="10"/>
      <c r="H37" s="13"/>
      <c r="I37" s="13"/>
      <c r="J37" s="13"/>
      <c r="K37" s="11"/>
      <c r="L37" s="9"/>
      <c r="M37" s="11"/>
      <c r="N37" s="26"/>
      <c r="O37" s="9"/>
      <c r="P37" s="15"/>
      <c r="Q37" s="17"/>
      <c r="R37" s="13"/>
      <c r="S37" s="13"/>
      <c r="T37" s="15"/>
      <c r="U37" s="17"/>
      <c r="V37" s="13"/>
      <c r="W37" s="13"/>
      <c r="X37" s="15"/>
      <c r="Y37" s="17"/>
      <c r="Z37" s="15"/>
      <c r="AA37" s="17"/>
      <c r="AB37" s="15"/>
      <c r="AC37" s="47">
        <v>58</v>
      </c>
      <c r="AD37" s="17"/>
      <c r="AE37" s="13"/>
      <c r="AF37" s="13"/>
      <c r="AG37" s="13"/>
      <c r="AH37" s="13"/>
      <c r="AI37" s="15"/>
      <c r="AJ37" s="13"/>
      <c r="AK37" s="13"/>
      <c r="AL37" s="13"/>
      <c r="AM37" s="13"/>
      <c r="AN37" s="17"/>
      <c r="AO37" s="15"/>
      <c r="AP37" s="15">
        <v>57.8</v>
      </c>
      <c r="AQ37" s="15"/>
      <c r="AR37" s="20"/>
      <c r="AS37" s="20"/>
      <c r="AT37" s="26">
        <f>AVERAGE(F37:AQ37)</f>
        <v>57.9</v>
      </c>
      <c r="AU37" s="102"/>
    </row>
    <row r="38" spans="1:47">
      <c r="A38" s="97" t="s">
        <v>41</v>
      </c>
      <c r="B38" s="63" t="s">
        <v>63</v>
      </c>
      <c r="C38" s="64">
        <v>2013</v>
      </c>
      <c r="D38" s="64" t="s">
        <v>64</v>
      </c>
      <c r="E38" s="64" t="s">
        <v>65</v>
      </c>
      <c r="F38" s="65"/>
      <c r="G38" s="66"/>
      <c r="H38" s="66"/>
      <c r="I38" s="66"/>
      <c r="J38" s="66"/>
      <c r="K38" s="68"/>
      <c r="L38" s="65"/>
      <c r="M38" s="84"/>
      <c r="N38" s="95">
        <v>7</v>
      </c>
      <c r="O38" s="65"/>
      <c r="P38" s="68"/>
      <c r="Q38" s="65"/>
      <c r="R38" s="66"/>
      <c r="S38" s="66"/>
      <c r="T38" s="68"/>
      <c r="U38" s="65"/>
      <c r="V38" s="66"/>
      <c r="W38" s="66"/>
      <c r="X38" s="68"/>
      <c r="Y38" s="65"/>
      <c r="Z38" s="68"/>
      <c r="AA38" s="65"/>
      <c r="AB38" s="68"/>
      <c r="AC38" s="76"/>
      <c r="AD38" s="65"/>
      <c r="AE38" s="66"/>
      <c r="AF38" s="66"/>
      <c r="AG38" s="66"/>
      <c r="AH38" s="66"/>
      <c r="AI38" s="68"/>
      <c r="AJ38" s="66"/>
      <c r="AK38" s="66"/>
      <c r="AL38" s="66"/>
      <c r="AM38" s="66"/>
      <c r="AN38" s="65"/>
      <c r="AO38" s="68"/>
      <c r="AP38" s="68"/>
      <c r="AQ38" s="68"/>
      <c r="AR38" s="76">
        <f t="shared" si="0"/>
        <v>7</v>
      </c>
      <c r="AS38" s="76">
        <f>AR38</f>
        <v>7</v>
      </c>
      <c r="AT38" s="78"/>
      <c r="AU38" s="108"/>
    </row>
    <row r="39" spans="1:47">
      <c r="A39" s="99"/>
      <c r="B39" s="32"/>
      <c r="C39" s="21"/>
      <c r="D39" s="21"/>
      <c r="E39" s="21"/>
      <c r="F39" s="22"/>
      <c r="G39" s="23"/>
      <c r="H39" s="23"/>
      <c r="I39" s="23"/>
      <c r="J39" s="23"/>
      <c r="K39" s="24"/>
      <c r="L39" s="22"/>
      <c r="M39" s="52"/>
      <c r="N39" s="80">
        <v>70</v>
      </c>
      <c r="O39" s="22"/>
      <c r="P39" s="24"/>
      <c r="Q39" s="22"/>
      <c r="R39" s="23"/>
      <c r="S39" s="23"/>
      <c r="T39" s="24"/>
      <c r="U39" s="22"/>
      <c r="V39" s="23"/>
      <c r="W39" s="23"/>
      <c r="X39" s="24"/>
      <c r="Y39" s="22"/>
      <c r="Z39" s="24"/>
      <c r="AA39" s="22"/>
      <c r="AB39" s="24"/>
      <c r="AC39" s="25"/>
      <c r="AD39" s="22"/>
      <c r="AE39" s="23"/>
      <c r="AF39" s="23"/>
      <c r="AG39" s="23"/>
      <c r="AH39" s="23"/>
      <c r="AI39" s="24"/>
      <c r="AJ39" s="23"/>
      <c r="AK39" s="23"/>
      <c r="AL39" s="23"/>
      <c r="AM39" s="23"/>
      <c r="AN39" s="22"/>
      <c r="AO39" s="24"/>
      <c r="AP39" s="24"/>
      <c r="AQ39" s="24"/>
      <c r="AR39" s="25"/>
      <c r="AS39" s="25"/>
      <c r="AT39" s="93">
        <f t="shared" si="1"/>
        <v>70</v>
      </c>
      <c r="AU39" s="106"/>
    </row>
    <row r="40" spans="1:47">
      <c r="A40" s="100" t="s">
        <v>42</v>
      </c>
      <c r="B40" s="28" t="s">
        <v>152</v>
      </c>
      <c r="C40" s="5">
        <v>2011</v>
      </c>
      <c r="D40" s="5" t="s">
        <v>154</v>
      </c>
      <c r="E40" s="5" t="s">
        <v>153</v>
      </c>
      <c r="F40" s="6"/>
      <c r="G40" s="7"/>
      <c r="H40" s="7"/>
      <c r="I40" s="7"/>
      <c r="J40" s="7"/>
      <c r="K40" s="8"/>
      <c r="L40" s="6"/>
      <c r="M40" s="15"/>
      <c r="N40" s="47"/>
      <c r="O40" s="6"/>
      <c r="P40" s="8"/>
      <c r="Q40" s="6"/>
      <c r="R40" s="7"/>
      <c r="S40" s="7"/>
      <c r="T40" s="8"/>
      <c r="U40" s="6"/>
      <c r="V40" s="7"/>
      <c r="W40" s="7"/>
      <c r="X40" s="8"/>
      <c r="Y40" s="6"/>
      <c r="Z40" s="8"/>
      <c r="AA40" s="6"/>
      <c r="AB40" s="8"/>
      <c r="AC40" s="20"/>
      <c r="AD40" s="6"/>
      <c r="AE40" s="7"/>
      <c r="AF40" s="7"/>
      <c r="AG40" s="7"/>
      <c r="AH40" s="7"/>
      <c r="AI40" s="8"/>
      <c r="AJ40" s="7"/>
      <c r="AK40" s="7"/>
      <c r="AL40" s="7"/>
      <c r="AM40" s="7"/>
      <c r="AN40" s="6"/>
      <c r="AO40" s="8"/>
      <c r="AP40" s="8"/>
      <c r="AQ40" s="8">
        <v>7</v>
      </c>
      <c r="AR40" s="20">
        <f>SUM(F40:AQ40)</f>
        <v>7</v>
      </c>
      <c r="AS40" s="20">
        <f>AR40</f>
        <v>7</v>
      </c>
      <c r="AT40" s="26"/>
      <c r="AU40" s="105"/>
    </row>
    <row r="41" spans="1:47">
      <c r="A41" s="100"/>
      <c r="B41" s="28"/>
      <c r="C41" s="5"/>
      <c r="D41" s="5"/>
      <c r="E41" s="5"/>
      <c r="F41" s="6"/>
      <c r="G41" s="7"/>
      <c r="H41" s="7"/>
      <c r="I41" s="7"/>
      <c r="J41" s="7"/>
      <c r="K41" s="8"/>
      <c r="L41" s="6"/>
      <c r="M41" s="15"/>
      <c r="N41" s="47"/>
      <c r="O41" s="6"/>
      <c r="P41" s="8"/>
      <c r="Q41" s="6"/>
      <c r="R41" s="7"/>
      <c r="S41" s="7"/>
      <c r="T41" s="8"/>
      <c r="U41" s="6"/>
      <c r="V41" s="7"/>
      <c r="W41" s="7"/>
      <c r="X41" s="8"/>
      <c r="Y41" s="6"/>
      <c r="Z41" s="8"/>
      <c r="AA41" s="6"/>
      <c r="AB41" s="8"/>
      <c r="AC41" s="20"/>
      <c r="AD41" s="6"/>
      <c r="AE41" s="7"/>
      <c r="AF41" s="7"/>
      <c r="AG41" s="7"/>
      <c r="AH41" s="7"/>
      <c r="AI41" s="8"/>
      <c r="AJ41" s="7"/>
      <c r="AK41" s="7"/>
      <c r="AL41" s="7"/>
      <c r="AM41" s="7"/>
      <c r="AN41" s="6"/>
      <c r="AO41" s="8"/>
      <c r="AP41" s="8"/>
      <c r="AQ41" s="11">
        <v>56.4</v>
      </c>
      <c r="AR41" s="20"/>
      <c r="AS41" s="20"/>
      <c r="AT41" s="26">
        <f>AVERAGE(F41:AQ41)</f>
        <v>56.4</v>
      </c>
      <c r="AU41" s="105"/>
    </row>
    <row r="42" spans="1:47">
      <c r="A42" s="97" t="s">
        <v>111</v>
      </c>
      <c r="B42" s="63" t="s">
        <v>92</v>
      </c>
      <c r="C42" s="64">
        <v>2011</v>
      </c>
      <c r="D42" s="64" t="s">
        <v>93</v>
      </c>
      <c r="E42" s="64" t="s">
        <v>3</v>
      </c>
      <c r="F42" s="65"/>
      <c r="G42" s="83"/>
      <c r="H42" s="67"/>
      <c r="I42" s="67"/>
      <c r="J42" s="67"/>
      <c r="K42" s="84"/>
      <c r="L42" s="60"/>
      <c r="M42" s="70"/>
      <c r="N42" s="27"/>
      <c r="O42" s="89"/>
      <c r="P42" s="88"/>
      <c r="Q42" s="65"/>
      <c r="R42" s="66"/>
      <c r="S42" s="66"/>
      <c r="T42" s="68"/>
      <c r="U42" s="65"/>
      <c r="V42" s="66"/>
      <c r="W42" s="66"/>
      <c r="X42" s="68"/>
      <c r="Y42" s="86"/>
      <c r="Z42" s="88"/>
      <c r="AA42" s="65"/>
      <c r="AB42" s="68"/>
      <c r="AC42" s="76"/>
      <c r="AD42" s="65"/>
      <c r="AE42" s="66">
        <v>6</v>
      </c>
      <c r="AF42" s="66"/>
      <c r="AG42" s="66">
        <v>0</v>
      </c>
      <c r="AH42" s="66"/>
      <c r="AI42" s="68">
        <v>0</v>
      </c>
      <c r="AJ42" s="66"/>
      <c r="AK42" s="66"/>
      <c r="AL42" s="66"/>
      <c r="AM42" s="66"/>
      <c r="AN42" s="65"/>
      <c r="AO42" s="68"/>
      <c r="AP42" s="68"/>
      <c r="AQ42" s="68"/>
      <c r="AR42" s="76">
        <f>SUM(F42:AQ42)</f>
        <v>6</v>
      </c>
      <c r="AS42" s="76">
        <f>AR42</f>
        <v>6</v>
      </c>
      <c r="AT42" s="78"/>
      <c r="AU42" s="108"/>
    </row>
    <row r="43" spans="1:47">
      <c r="A43" s="99"/>
      <c r="B43" s="32"/>
      <c r="C43" s="21"/>
      <c r="D43" s="21"/>
      <c r="E43" s="21"/>
      <c r="F43" s="22"/>
      <c r="G43" s="50"/>
      <c r="H43" s="51"/>
      <c r="I43" s="51"/>
      <c r="J43" s="51"/>
      <c r="K43" s="52"/>
      <c r="L43" s="30"/>
      <c r="M43" s="53"/>
      <c r="N43" s="54"/>
      <c r="O43" s="55"/>
      <c r="P43" s="56"/>
      <c r="Q43" s="22"/>
      <c r="R43" s="23"/>
      <c r="S43" s="23"/>
      <c r="T43" s="24"/>
      <c r="U43" s="22"/>
      <c r="V43" s="23"/>
      <c r="W43" s="23"/>
      <c r="X43" s="24"/>
      <c r="Y43" s="57"/>
      <c r="Z43" s="56"/>
      <c r="AA43" s="22"/>
      <c r="AB43" s="24"/>
      <c r="AC43" s="25"/>
      <c r="AD43" s="22"/>
      <c r="AE43" s="58">
        <v>66.8</v>
      </c>
      <c r="AF43" s="23"/>
      <c r="AG43" s="58">
        <v>70.8</v>
      </c>
      <c r="AH43" s="23"/>
      <c r="AI43" s="56">
        <v>65.8</v>
      </c>
      <c r="AJ43" s="58"/>
      <c r="AK43" s="58"/>
      <c r="AL43" s="58"/>
      <c r="AM43" s="58"/>
      <c r="AN43" s="57"/>
      <c r="AO43" s="56"/>
      <c r="AP43" s="56"/>
      <c r="AQ43" s="56"/>
      <c r="AR43" s="25"/>
      <c r="AS43" s="25"/>
      <c r="AT43" s="93">
        <f>AVERAGE(F43:AQ43)</f>
        <v>67.8</v>
      </c>
      <c r="AU43" s="106"/>
    </row>
    <row r="44" spans="1:47">
      <c r="A44" s="100" t="s">
        <v>112</v>
      </c>
      <c r="B44" s="28" t="s">
        <v>94</v>
      </c>
      <c r="C44" s="5">
        <v>2011</v>
      </c>
      <c r="D44" s="5" t="s">
        <v>95</v>
      </c>
      <c r="E44" s="5" t="s">
        <v>3</v>
      </c>
      <c r="F44" s="6"/>
      <c r="G44" s="13"/>
      <c r="H44" s="12"/>
      <c r="I44" s="12"/>
      <c r="J44" s="12"/>
      <c r="K44" s="15"/>
      <c r="L44" s="33"/>
      <c r="M44" s="14"/>
      <c r="N44" s="29"/>
      <c r="O44" s="17"/>
      <c r="P44" s="11"/>
      <c r="Q44" s="6"/>
      <c r="R44" s="7"/>
      <c r="S44" s="7"/>
      <c r="T44" s="8"/>
      <c r="U44" s="6"/>
      <c r="V44" s="7"/>
      <c r="W44" s="7"/>
      <c r="X44" s="8"/>
      <c r="Y44" s="9"/>
      <c r="Z44" s="11"/>
      <c r="AA44" s="6"/>
      <c r="AB44" s="8"/>
      <c r="AC44" s="20"/>
      <c r="AD44" s="6"/>
      <c r="AE44" s="43">
        <v>0</v>
      </c>
      <c r="AF44" s="7"/>
      <c r="AG44" s="7">
        <v>5</v>
      </c>
      <c r="AH44" s="7"/>
      <c r="AI44" s="8">
        <v>0</v>
      </c>
      <c r="AJ44" s="7"/>
      <c r="AK44" s="7"/>
      <c r="AL44" s="7"/>
      <c r="AM44" s="7"/>
      <c r="AN44" s="6"/>
      <c r="AO44" s="8"/>
      <c r="AP44" s="8"/>
      <c r="AQ44" s="8"/>
      <c r="AR44" s="20">
        <f t="shared" si="0"/>
        <v>5</v>
      </c>
      <c r="AS44" s="20">
        <f>AR44</f>
        <v>5</v>
      </c>
      <c r="AT44" s="26"/>
      <c r="AU44" s="105"/>
    </row>
    <row r="45" spans="1:47">
      <c r="A45" s="100"/>
      <c r="B45" s="28"/>
      <c r="C45" s="5"/>
      <c r="D45" s="5"/>
      <c r="E45" s="5"/>
      <c r="F45" s="6"/>
      <c r="G45" s="13"/>
      <c r="H45" s="12"/>
      <c r="I45" s="12"/>
      <c r="J45" s="12"/>
      <c r="K45" s="15"/>
      <c r="L45" s="33"/>
      <c r="M45" s="14"/>
      <c r="N45" s="29"/>
      <c r="O45" s="17"/>
      <c r="P45" s="11"/>
      <c r="Q45" s="6"/>
      <c r="R45" s="7"/>
      <c r="S45" s="7"/>
      <c r="T45" s="8"/>
      <c r="U45" s="6"/>
      <c r="V45" s="7"/>
      <c r="W45" s="7"/>
      <c r="X45" s="8"/>
      <c r="Y45" s="9"/>
      <c r="Z45" s="11"/>
      <c r="AA45" s="6"/>
      <c r="AB45" s="8"/>
      <c r="AC45" s="20"/>
      <c r="AD45" s="6"/>
      <c r="AE45" s="10">
        <v>64.2</v>
      </c>
      <c r="AF45" s="7"/>
      <c r="AG45" s="10">
        <v>71.2</v>
      </c>
      <c r="AH45" s="7"/>
      <c r="AI45" s="11">
        <v>65</v>
      </c>
      <c r="AJ45" s="10"/>
      <c r="AK45" s="10"/>
      <c r="AL45" s="10"/>
      <c r="AM45" s="10"/>
      <c r="AN45" s="9"/>
      <c r="AO45" s="11"/>
      <c r="AP45" s="11"/>
      <c r="AQ45" s="11"/>
      <c r="AR45" s="20"/>
      <c r="AS45" s="20"/>
      <c r="AT45" s="26">
        <f t="shared" si="1"/>
        <v>66.8</v>
      </c>
      <c r="AU45" s="105"/>
    </row>
    <row r="46" spans="1:47">
      <c r="A46" s="97" t="s">
        <v>113</v>
      </c>
      <c r="B46" s="63" t="s">
        <v>66</v>
      </c>
      <c r="C46" s="64">
        <v>2012</v>
      </c>
      <c r="D46" s="64" t="s">
        <v>67</v>
      </c>
      <c r="E46" s="64" t="s">
        <v>65</v>
      </c>
      <c r="F46" s="86"/>
      <c r="G46" s="87"/>
      <c r="H46" s="87"/>
      <c r="I46" s="87"/>
      <c r="J46" s="87"/>
      <c r="K46" s="88"/>
      <c r="L46" s="89"/>
      <c r="M46" s="94"/>
      <c r="N46" s="95">
        <v>5</v>
      </c>
      <c r="O46" s="65"/>
      <c r="P46" s="68"/>
      <c r="Q46" s="65"/>
      <c r="R46" s="66"/>
      <c r="S46" s="66"/>
      <c r="T46" s="68"/>
      <c r="U46" s="65"/>
      <c r="V46" s="66"/>
      <c r="W46" s="66"/>
      <c r="X46" s="68"/>
      <c r="Y46" s="65"/>
      <c r="Z46" s="68"/>
      <c r="AA46" s="65"/>
      <c r="AB46" s="68"/>
      <c r="AC46" s="76"/>
      <c r="AD46" s="65"/>
      <c r="AE46" s="66"/>
      <c r="AF46" s="66"/>
      <c r="AG46" s="66"/>
      <c r="AH46" s="66"/>
      <c r="AI46" s="68"/>
      <c r="AJ46" s="66"/>
      <c r="AK46" s="66"/>
      <c r="AL46" s="66"/>
      <c r="AM46" s="66"/>
      <c r="AN46" s="65"/>
      <c r="AO46" s="68"/>
      <c r="AP46" s="68"/>
      <c r="AQ46" s="68"/>
      <c r="AR46" s="76">
        <f t="shared" si="0"/>
        <v>5</v>
      </c>
      <c r="AS46" s="76">
        <f>AR46</f>
        <v>5</v>
      </c>
      <c r="AT46" s="78"/>
      <c r="AU46" s="108"/>
    </row>
    <row r="47" spans="1:47">
      <c r="A47" s="99"/>
      <c r="B47" s="32"/>
      <c r="C47" s="21"/>
      <c r="D47" s="21"/>
      <c r="E47" s="21"/>
      <c r="F47" s="57"/>
      <c r="G47" s="58"/>
      <c r="H47" s="58"/>
      <c r="I47" s="58"/>
      <c r="J47" s="58"/>
      <c r="K47" s="56"/>
      <c r="L47" s="55"/>
      <c r="M47" s="82"/>
      <c r="N47" s="80">
        <v>49</v>
      </c>
      <c r="O47" s="22"/>
      <c r="P47" s="24"/>
      <c r="Q47" s="22"/>
      <c r="R47" s="23"/>
      <c r="S47" s="23"/>
      <c r="T47" s="24"/>
      <c r="U47" s="22"/>
      <c r="V47" s="23"/>
      <c r="W47" s="23"/>
      <c r="X47" s="24"/>
      <c r="Y47" s="22"/>
      <c r="Z47" s="24"/>
      <c r="AA47" s="22"/>
      <c r="AB47" s="24"/>
      <c r="AC47" s="25"/>
      <c r="AD47" s="22"/>
      <c r="AE47" s="23"/>
      <c r="AF47" s="23"/>
      <c r="AG47" s="23"/>
      <c r="AH47" s="23"/>
      <c r="AI47" s="24"/>
      <c r="AJ47" s="23"/>
      <c r="AK47" s="23"/>
      <c r="AL47" s="23"/>
      <c r="AM47" s="23"/>
      <c r="AN47" s="22"/>
      <c r="AO47" s="24"/>
      <c r="AP47" s="24"/>
      <c r="AQ47" s="24"/>
      <c r="AR47" s="25"/>
      <c r="AS47" s="25"/>
      <c r="AT47" s="93">
        <f t="shared" si="1"/>
        <v>49</v>
      </c>
      <c r="AU47" s="106"/>
    </row>
    <row r="48" spans="1:47">
      <c r="A48" s="97" t="s">
        <v>114</v>
      </c>
      <c r="B48" s="63" t="s">
        <v>84</v>
      </c>
      <c r="C48" s="64">
        <v>2012</v>
      </c>
      <c r="D48" s="85" t="s">
        <v>85</v>
      </c>
      <c r="E48" s="64" t="s">
        <v>86</v>
      </c>
      <c r="F48" s="89"/>
      <c r="G48" s="87"/>
      <c r="H48" s="83"/>
      <c r="I48" s="83"/>
      <c r="J48" s="83"/>
      <c r="K48" s="88"/>
      <c r="L48" s="86"/>
      <c r="M48" s="88"/>
      <c r="N48" s="78"/>
      <c r="O48" s="86"/>
      <c r="P48" s="84"/>
      <c r="Q48" s="89"/>
      <c r="R48" s="83"/>
      <c r="S48" s="83"/>
      <c r="T48" s="84"/>
      <c r="U48" s="89"/>
      <c r="V48" s="83"/>
      <c r="W48" s="83"/>
      <c r="X48" s="84"/>
      <c r="Y48" s="89"/>
      <c r="Z48" s="84"/>
      <c r="AA48" s="89"/>
      <c r="AB48" s="84"/>
      <c r="AC48" s="95">
        <v>4</v>
      </c>
      <c r="AD48" s="89"/>
      <c r="AE48" s="83"/>
      <c r="AF48" s="83"/>
      <c r="AG48" s="83"/>
      <c r="AH48" s="83"/>
      <c r="AI48" s="84"/>
      <c r="AJ48" s="83"/>
      <c r="AK48" s="83"/>
      <c r="AL48" s="83"/>
      <c r="AM48" s="83"/>
      <c r="AN48" s="89"/>
      <c r="AO48" s="84"/>
      <c r="AP48" s="84"/>
      <c r="AQ48" s="84"/>
      <c r="AR48" s="76">
        <f t="shared" si="0"/>
        <v>4</v>
      </c>
      <c r="AS48" s="76">
        <f>AR48</f>
        <v>4</v>
      </c>
      <c r="AT48" s="78"/>
      <c r="AU48" s="109"/>
    </row>
    <row r="49" spans="1:47">
      <c r="A49" s="99"/>
      <c r="B49" s="32"/>
      <c r="C49" s="21"/>
      <c r="D49" s="21"/>
      <c r="E49" s="21"/>
      <c r="F49" s="55"/>
      <c r="G49" s="58"/>
      <c r="H49" s="50"/>
      <c r="I49" s="50"/>
      <c r="J49" s="50"/>
      <c r="K49" s="56"/>
      <c r="L49" s="57"/>
      <c r="M49" s="56"/>
      <c r="N49" s="93"/>
      <c r="O49" s="57"/>
      <c r="P49" s="52"/>
      <c r="Q49" s="55"/>
      <c r="R49" s="50"/>
      <c r="S49" s="50"/>
      <c r="T49" s="52"/>
      <c r="U49" s="55"/>
      <c r="V49" s="50"/>
      <c r="W49" s="50"/>
      <c r="X49" s="52"/>
      <c r="Y49" s="55"/>
      <c r="Z49" s="52"/>
      <c r="AA49" s="55"/>
      <c r="AB49" s="52"/>
      <c r="AC49" s="80">
        <v>62.6</v>
      </c>
      <c r="AD49" s="55"/>
      <c r="AE49" s="50"/>
      <c r="AF49" s="50"/>
      <c r="AG49" s="50"/>
      <c r="AH49" s="50"/>
      <c r="AI49" s="52"/>
      <c r="AJ49" s="50"/>
      <c r="AK49" s="50"/>
      <c r="AL49" s="50"/>
      <c r="AM49" s="50"/>
      <c r="AN49" s="55"/>
      <c r="AO49" s="52"/>
      <c r="AP49" s="52"/>
      <c r="AQ49" s="52"/>
      <c r="AR49" s="25"/>
      <c r="AS49" s="25"/>
      <c r="AT49" s="93">
        <f t="shared" si="1"/>
        <v>62.6</v>
      </c>
      <c r="AU49" s="96"/>
    </row>
    <row r="50" spans="1:47">
      <c r="A50" s="100" t="s">
        <v>115</v>
      </c>
      <c r="B50" s="28" t="s">
        <v>99</v>
      </c>
      <c r="C50" s="5">
        <v>2011</v>
      </c>
      <c r="D50" s="5" t="s">
        <v>95</v>
      </c>
      <c r="E50" s="5" t="s">
        <v>3</v>
      </c>
      <c r="F50" s="6"/>
      <c r="G50" s="13"/>
      <c r="H50" s="12"/>
      <c r="I50" s="12"/>
      <c r="J50" s="12"/>
      <c r="K50" s="15"/>
      <c r="L50" s="33"/>
      <c r="M50" s="14"/>
      <c r="N50" s="29"/>
      <c r="O50" s="17"/>
      <c r="P50" s="11"/>
      <c r="Q50" s="6"/>
      <c r="R50" s="7"/>
      <c r="S50" s="7"/>
      <c r="T50" s="8"/>
      <c r="U50" s="6"/>
      <c r="V50" s="7"/>
      <c r="W50" s="7"/>
      <c r="X50" s="8"/>
      <c r="Y50" s="9"/>
      <c r="Z50" s="11"/>
      <c r="AA50" s="6"/>
      <c r="AB50" s="8"/>
      <c r="AC50" s="20"/>
      <c r="AD50" s="6"/>
      <c r="AE50" s="43">
        <v>0</v>
      </c>
      <c r="AF50" s="7"/>
      <c r="AG50" s="7">
        <v>0</v>
      </c>
      <c r="AH50" s="7"/>
      <c r="AI50" s="8">
        <v>0</v>
      </c>
      <c r="AJ50" s="7"/>
      <c r="AK50" s="7"/>
      <c r="AL50" s="7"/>
      <c r="AM50" s="7"/>
      <c r="AN50" s="6"/>
      <c r="AO50" s="8"/>
      <c r="AP50" s="8"/>
      <c r="AQ50" s="8"/>
      <c r="AR50" s="20">
        <f t="shared" si="0"/>
        <v>0</v>
      </c>
      <c r="AS50" s="20">
        <f>AR50</f>
        <v>0</v>
      </c>
      <c r="AT50" s="26"/>
      <c r="AU50" s="105"/>
    </row>
    <row r="51" spans="1:47" ht="15.75" thickBot="1">
      <c r="A51" s="110"/>
      <c r="B51" s="111"/>
      <c r="C51" s="112"/>
      <c r="D51" s="112"/>
      <c r="E51" s="112"/>
      <c r="F51" s="113"/>
      <c r="G51" s="114"/>
      <c r="H51" s="115"/>
      <c r="I51" s="115"/>
      <c r="J51" s="115"/>
      <c r="K51" s="116"/>
      <c r="L51" s="117"/>
      <c r="M51" s="118"/>
      <c r="N51" s="119"/>
      <c r="O51" s="120"/>
      <c r="P51" s="121"/>
      <c r="Q51" s="113"/>
      <c r="R51" s="122"/>
      <c r="S51" s="122"/>
      <c r="T51" s="123"/>
      <c r="U51" s="113"/>
      <c r="V51" s="122"/>
      <c r="W51" s="122"/>
      <c r="X51" s="123"/>
      <c r="Y51" s="124"/>
      <c r="Z51" s="121"/>
      <c r="AA51" s="113"/>
      <c r="AB51" s="123"/>
      <c r="AC51" s="125"/>
      <c r="AD51" s="113"/>
      <c r="AE51" s="126">
        <v>59</v>
      </c>
      <c r="AF51" s="122"/>
      <c r="AG51" s="126">
        <v>68</v>
      </c>
      <c r="AH51" s="122"/>
      <c r="AI51" s="121">
        <v>66.599999999999994</v>
      </c>
      <c r="AJ51" s="126"/>
      <c r="AK51" s="126"/>
      <c r="AL51" s="126"/>
      <c r="AM51" s="126"/>
      <c r="AN51" s="124"/>
      <c r="AO51" s="121"/>
      <c r="AP51" s="121"/>
      <c r="AQ51" s="121"/>
      <c r="AR51" s="125"/>
      <c r="AS51" s="125"/>
      <c r="AT51" s="127">
        <f t="shared" si="1"/>
        <v>64.533333333333331</v>
      </c>
      <c r="AU51" s="128"/>
    </row>
    <row r="52" spans="1:47">
      <c r="A52" s="4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</row>
  </sheetData>
  <mergeCells count="16">
    <mergeCell ref="A1:E1"/>
    <mergeCell ref="L3:M3"/>
    <mergeCell ref="B3:B5"/>
    <mergeCell ref="C3:C5"/>
    <mergeCell ref="D3:D5"/>
    <mergeCell ref="E3:E5"/>
    <mergeCell ref="A3:A5"/>
    <mergeCell ref="AD3:AI3"/>
    <mergeCell ref="AN3:AO3"/>
    <mergeCell ref="F3:K3"/>
    <mergeCell ref="O3:P3"/>
    <mergeCell ref="AJ3:AM3"/>
    <mergeCell ref="Q3:T3"/>
    <mergeCell ref="U3:X3"/>
    <mergeCell ref="Y3:Z3"/>
    <mergeCell ref="AA3:AB3"/>
  </mergeCells>
  <pageMargins left="0.25" right="0.25" top="0.75" bottom="0.75" header="0.3" footer="0.3"/>
  <pageSetup paperSize="9" scale="1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03"/>
  <sheetViews>
    <sheetView topLeftCell="A25" workbookViewId="0">
      <selection activeCell="J13" sqref="J13"/>
    </sheetView>
  </sheetViews>
  <sheetFormatPr defaultRowHeight="15"/>
  <cols>
    <col min="1" max="1" width="10" customWidth="1"/>
    <col min="2" max="2" width="18.28515625" customWidth="1"/>
    <col min="4" max="4" width="19" customWidth="1"/>
    <col min="5" max="5" width="22.28515625" customWidth="1"/>
    <col min="6" max="6" width="8.140625" customWidth="1"/>
    <col min="7" max="7" width="7.42578125" customWidth="1"/>
  </cols>
  <sheetData>
    <row r="1" spans="1:7" ht="23.25">
      <c r="A1" s="129" t="s">
        <v>155</v>
      </c>
      <c r="B1" s="129"/>
      <c r="C1" s="129"/>
      <c r="D1" s="129"/>
      <c r="E1" s="129"/>
      <c r="F1" s="129"/>
      <c r="G1" s="129"/>
    </row>
    <row r="2" spans="1:7" ht="18.75">
      <c r="A2" s="37"/>
      <c r="B2" s="37"/>
      <c r="C2" s="37"/>
      <c r="D2" s="37"/>
      <c r="E2" s="37"/>
      <c r="F2" s="37"/>
      <c r="G2" s="37"/>
    </row>
    <row r="3" spans="1:7">
      <c r="A3" s="40" t="s">
        <v>50</v>
      </c>
      <c r="B3" s="41"/>
    </row>
    <row r="4" spans="1:7">
      <c r="A4" s="31" t="s">
        <v>51</v>
      </c>
      <c r="B4" s="31" t="s">
        <v>0</v>
      </c>
      <c r="C4" s="31"/>
      <c r="F4" s="35" t="s">
        <v>33</v>
      </c>
      <c r="G4" s="35" t="s">
        <v>44</v>
      </c>
    </row>
    <row r="5" spans="1:7">
      <c r="A5" t="s">
        <v>21</v>
      </c>
      <c r="B5" t="s">
        <v>1</v>
      </c>
      <c r="C5">
        <v>2012</v>
      </c>
      <c r="D5" t="s">
        <v>2</v>
      </c>
      <c r="E5" t="s">
        <v>3</v>
      </c>
      <c r="F5" s="1">
        <v>69.2</v>
      </c>
      <c r="G5">
        <v>7</v>
      </c>
    </row>
    <row r="6" spans="1:7">
      <c r="F6" s="1"/>
    </row>
    <row r="7" spans="1:7">
      <c r="A7" s="31" t="s">
        <v>52</v>
      </c>
      <c r="B7" s="31" t="s">
        <v>14</v>
      </c>
      <c r="F7" s="1"/>
    </row>
    <row r="8" spans="1:7">
      <c r="A8" t="s">
        <v>21</v>
      </c>
      <c r="B8" t="s">
        <v>11</v>
      </c>
      <c r="C8">
        <v>2011</v>
      </c>
      <c r="D8" t="s">
        <v>8</v>
      </c>
      <c r="E8" t="s">
        <v>3</v>
      </c>
      <c r="F8" s="1">
        <v>69.599999999999994</v>
      </c>
      <c r="G8">
        <v>10</v>
      </c>
    </row>
    <row r="9" spans="1:7">
      <c r="A9" t="s">
        <v>22</v>
      </c>
      <c r="B9" t="s">
        <v>1</v>
      </c>
      <c r="C9">
        <v>2012</v>
      </c>
      <c r="D9" t="s">
        <v>2</v>
      </c>
      <c r="E9" t="s">
        <v>3</v>
      </c>
      <c r="F9" s="1">
        <v>68.8</v>
      </c>
      <c r="G9">
        <v>9</v>
      </c>
    </row>
    <row r="10" spans="1:7">
      <c r="A10" t="s">
        <v>23</v>
      </c>
      <c r="B10" t="s">
        <v>7</v>
      </c>
      <c r="C10">
        <v>2011</v>
      </c>
      <c r="D10" t="s">
        <v>8</v>
      </c>
      <c r="E10" t="s">
        <v>3</v>
      </c>
      <c r="F10" s="1">
        <v>68.599999999999994</v>
      </c>
      <c r="G10">
        <v>8</v>
      </c>
    </row>
    <row r="11" spans="1:7">
      <c r="F11" s="1"/>
    </row>
    <row r="12" spans="1:7">
      <c r="A12" s="31" t="s">
        <v>53</v>
      </c>
      <c r="B12" s="31" t="s">
        <v>54</v>
      </c>
      <c r="F12" s="1"/>
    </row>
    <row r="13" spans="1:7">
      <c r="A13" t="s">
        <v>21</v>
      </c>
      <c r="B13" t="s">
        <v>7</v>
      </c>
      <c r="C13">
        <v>2011</v>
      </c>
      <c r="D13" t="s">
        <v>8</v>
      </c>
      <c r="E13" t="s">
        <v>3</v>
      </c>
      <c r="F13" s="1">
        <v>66.8</v>
      </c>
      <c r="G13">
        <v>13</v>
      </c>
    </row>
    <row r="14" spans="1:7">
      <c r="F14" s="1"/>
    </row>
    <row r="15" spans="1:7">
      <c r="A15" s="31" t="s">
        <v>53</v>
      </c>
      <c r="B15" s="31" t="s">
        <v>55</v>
      </c>
      <c r="F15" s="1"/>
    </row>
    <row r="16" spans="1:7">
      <c r="A16" t="s">
        <v>21</v>
      </c>
      <c r="B16" t="s">
        <v>7</v>
      </c>
      <c r="C16">
        <v>2011</v>
      </c>
      <c r="D16" t="s">
        <v>8</v>
      </c>
      <c r="E16" t="s">
        <v>3</v>
      </c>
      <c r="F16" s="1">
        <v>76.2</v>
      </c>
      <c r="G16">
        <v>13</v>
      </c>
    </row>
    <row r="17" spans="1:7">
      <c r="F17" s="1"/>
    </row>
    <row r="18" spans="1:7">
      <c r="A18" s="31" t="s">
        <v>52</v>
      </c>
      <c r="B18" s="31" t="s">
        <v>16</v>
      </c>
      <c r="F18" s="1"/>
    </row>
    <row r="19" spans="1:7">
      <c r="A19" t="s">
        <v>21</v>
      </c>
      <c r="B19" t="s">
        <v>1</v>
      </c>
      <c r="C19">
        <v>2012</v>
      </c>
      <c r="D19" t="s">
        <v>2</v>
      </c>
      <c r="E19" t="s">
        <v>3</v>
      </c>
      <c r="F19" s="1">
        <v>76.2</v>
      </c>
      <c r="G19">
        <v>10</v>
      </c>
    </row>
    <row r="20" spans="1:7">
      <c r="A20" t="s">
        <v>22</v>
      </c>
      <c r="B20" t="s">
        <v>7</v>
      </c>
      <c r="C20">
        <v>2011</v>
      </c>
      <c r="D20" t="s">
        <v>8</v>
      </c>
      <c r="E20" t="s">
        <v>3</v>
      </c>
      <c r="F20" s="1">
        <v>72</v>
      </c>
      <c r="G20">
        <v>9</v>
      </c>
    </row>
    <row r="21" spans="1:7">
      <c r="A21" t="s">
        <v>23</v>
      </c>
      <c r="B21" t="s">
        <v>11</v>
      </c>
      <c r="C21">
        <v>2011</v>
      </c>
      <c r="D21" t="s">
        <v>8</v>
      </c>
      <c r="E21" t="s">
        <v>3</v>
      </c>
      <c r="F21" s="1">
        <v>64.400000000000006</v>
      </c>
      <c r="G21">
        <v>8</v>
      </c>
    </row>
    <row r="22" spans="1:7">
      <c r="F22" s="1"/>
    </row>
    <row r="23" spans="1:7">
      <c r="A23" s="31" t="s">
        <v>51</v>
      </c>
      <c r="B23" s="31" t="s">
        <v>0</v>
      </c>
      <c r="C23" s="31"/>
      <c r="F23" s="1"/>
    </row>
    <row r="24" spans="1:7">
      <c r="A24" t="s">
        <v>21</v>
      </c>
      <c r="B24" t="s">
        <v>1</v>
      </c>
      <c r="C24">
        <v>2012</v>
      </c>
      <c r="D24" t="s">
        <v>2</v>
      </c>
      <c r="E24" t="s">
        <v>3</v>
      </c>
      <c r="F24" s="1">
        <v>74.2</v>
      </c>
      <c r="G24">
        <v>7</v>
      </c>
    </row>
    <row r="25" spans="1:7">
      <c r="F25" s="1"/>
    </row>
    <row r="26" spans="1:7">
      <c r="A26" s="40" t="s">
        <v>56</v>
      </c>
      <c r="F26" s="1"/>
    </row>
    <row r="27" spans="1:7">
      <c r="A27" s="31" t="s">
        <v>52</v>
      </c>
      <c r="B27" s="31" t="s">
        <v>14</v>
      </c>
      <c r="F27" s="1"/>
    </row>
    <row r="28" spans="1:7">
      <c r="A28" t="s">
        <v>21</v>
      </c>
      <c r="B28" t="s">
        <v>57</v>
      </c>
      <c r="C28">
        <v>2012</v>
      </c>
      <c r="D28" t="s">
        <v>58</v>
      </c>
      <c r="E28" t="s">
        <v>59</v>
      </c>
      <c r="F28" s="1">
        <v>77.099999999999994</v>
      </c>
      <c r="G28">
        <v>10</v>
      </c>
    </row>
    <row r="29" spans="1:7">
      <c r="A29" t="s">
        <v>22</v>
      </c>
      <c r="B29" t="s">
        <v>60</v>
      </c>
      <c r="C29">
        <v>2012</v>
      </c>
      <c r="D29" t="s">
        <v>58</v>
      </c>
      <c r="E29" t="s">
        <v>59</v>
      </c>
      <c r="F29" s="1">
        <v>74.8</v>
      </c>
      <c r="G29">
        <v>9</v>
      </c>
    </row>
    <row r="30" spans="1:7">
      <c r="A30" t="s">
        <v>23</v>
      </c>
      <c r="B30" t="s">
        <v>7</v>
      </c>
      <c r="C30">
        <v>2011</v>
      </c>
      <c r="D30" t="s">
        <v>8</v>
      </c>
      <c r="E30" t="s">
        <v>3</v>
      </c>
      <c r="F30" s="1">
        <v>71.8</v>
      </c>
      <c r="G30">
        <v>8</v>
      </c>
    </row>
    <row r="31" spans="1:7">
      <c r="A31" t="s">
        <v>24</v>
      </c>
      <c r="B31" t="s">
        <v>11</v>
      </c>
      <c r="C31">
        <v>2011</v>
      </c>
      <c r="D31" t="s">
        <v>8</v>
      </c>
      <c r="E31" t="s">
        <v>3</v>
      </c>
      <c r="F31" s="1">
        <v>68.400000000000006</v>
      </c>
      <c r="G31">
        <v>7</v>
      </c>
    </row>
    <row r="32" spans="1:7">
      <c r="A32" t="s">
        <v>25</v>
      </c>
      <c r="B32" t="s">
        <v>1</v>
      </c>
      <c r="C32">
        <v>2012</v>
      </c>
      <c r="D32" t="s">
        <v>2</v>
      </c>
      <c r="E32" t="s">
        <v>3</v>
      </c>
      <c r="F32" s="1">
        <v>67</v>
      </c>
      <c r="G32">
        <v>6</v>
      </c>
    </row>
    <row r="33" spans="1:7">
      <c r="A33" t="s">
        <v>26</v>
      </c>
      <c r="B33" t="s">
        <v>61</v>
      </c>
      <c r="C33">
        <v>2011</v>
      </c>
      <c r="D33" t="s">
        <v>62</v>
      </c>
      <c r="E33" t="s">
        <v>6</v>
      </c>
      <c r="F33" s="1">
        <v>65.2</v>
      </c>
      <c r="G33">
        <v>5</v>
      </c>
    </row>
    <row r="34" spans="1:7">
      <c r="A34" t="s">
        <v>27</v>
      </c>
      <c r="B34" t="s">
        <v>17</v>
      </c>
      <c r="C34">
        <v>2011</v>
      </c>
      <c r="D34" t="s">
        <v>18</v>
      </c>
      <c r="E34" t="s">
        <v>19</v>
      </c>
      <c r="F34" s="1">
        <v>63</v>
      </c>
      <c r="G34">
        <v>0</v>
      </c>
    </row>
    <row r="35" spans="1:7">
      <c r="F35" s="1"/>
    </row>
    <row r="36" spans="1:7">
      <c r="A36" s="31" t="s">
        <v>52</v>
      </c>
      <c r="B36" s="31" t="s">
        <v>16</v>
      </c>
      <c r="F36" s="1"/>
    </row>
    <row r="37" spans="1:7">
      <c r="A37" s="42" t="s">
        <v>21</v>
      </c>
      <c r="B37" t="s">
        <v>57</v>
      </c>
      <c r="C37">
        <v>2012</v>
      </c>
      <c r="D37" t="s">
        <v>58</v>
      </c>
      <c r="E37" t="s">
        <v>59</v>
      </c>
      <c r="F37" s="1">
        <v>79</v>
      </c>
      <c r="G37">
        <v>10</v>
      </c>
    </row>
    <row r="38" spans="1:7">
      <c r="A38" s="42" t="s">
        <v>22</v>
      </c>
      <c r="B38" t="s">
        <v>7</v>
      </c>
      <c r="C38">
        <v>2011</v>
      </c>
      <c r="D38" t="s">
        <v>8</v>
      </c>
      <c r="E38" t="s">
        <v>3</v>
      </c>
      <c r="F38" s="1">
        <v>71</v>
      </c>
      <c r="G38">
        <v>9</v>
      </c>
    </row>
    <row r="39" spans="1:7">
      <c r="A39" s="42" t="s">
        <v>23</v>
      </c>
      <c r="B39" t="s">
        <v>11</v>
      </c>
      <c r="C39">
        <v>2011</v>
      </c>
      <c r="D39" t="s">
        <v>8</v>
      </c>
      <c r="E39" t="s">
        <v>3</v>
      </c>
      <c r="F39" s="1">
        <v>70.599999999999994</v>
      </c>
      <c r="G39">
        <v>8</v>
      </c>
    </row>
    <row r="40" spans="1:7">
      <c r="A40" s="42" t="s">
        <v>24</v>
      </c>
      <c r="B40" t="s">
        <v>1</v>
      </c>
      <c r="C40">
        <v>2012</v>
      </c>
      <c r="D40" t="s">
        <v>2</v>
      </c>
      <c r="E40" t="s">
        <v>3</v>
      </c>
      <c r="F40" s="1">
        <v>69.7</v>
      </c>
      <c r="G40">
        <v>7</v>
      </c>
    </row>
    <row r="41" spans="1:7">
      <c r="A41" s="42" t="s">
        <v>25</v>
      </c>
      <c r="B41" t="s">
        <v>15</v>
      </c>
      <c r="C41">
        <v>2011</v>
      </c>
      <c r="D41" t="s">
        <v>9</v>
      </c>
      <c r="E41" t="s">
        <v>6</v>
      </c>
      <c r="F41" s="1">
        <v>65.400000000000006</v>
      </c>
      <c r="G41">
        <v>6</v>
      </c>
    </row>
    <row r="42" spans="1:7">
      <c r="A42" s="42" t="s">
        <v>26</v>
      </c>
      <c r="B42" t="s">
        <v>61</v>
      </c>
      <c r="C42">
        <v>2011</v>
      </c>
      <c r="D42" t="s">
        <v>62</v>
      </c>
      <c r="E42" t="s">
        <v>6</v>
      </c>
      <c r="F42" s="1">
        <v>62</v>
      </c>
      <c r="G42">
        <v>5</v>
      </c>
    </row>
    <row r="43" spans="1:7">
      <c r="F43" s="1"/>
    </row>
    <row r="44" spans="1:7">
      <c r="A44" s="40" t="s">
        <v>69</v>
      </c>
      <c r="F44" s="1"/>
    </row>
    <row r="45" spans="1:7">
      <c r="A45" s="31" t="s">
        <v>51</v>
      </c>
      <c r="B45" s="31" t="s">
        <v>0</v>
      </c>
      <c r="F45" s="1"/>
    </row>
    <row r="46" spans="1:7">
      <c r="A46" t="s">
        <v>21</v>
      </c>
      <c r="B46" t="s">
        <v>63</v>
      </c>
      <c r="C46">
        <v>2013</v>
      </c>
      <c r="D46" t="s">
        <v>64</v>
      </c>
      <c r="E46" t="s">
        <v>65</v>
      </c>
      <c r="F46" s="1">
        <v>70</v>
      </c>
      <c r="G46">
        <v>7</v>
      </c>
    </row>
    <row r="47" spans="1:7">
      <c r="A47" s="42" t="s">
        <v>22</v>
      </c>
      <c r="B47" t="s">
        <v>4</v>
      </c>
      <c r="C47">
        <v>2012</v>
      </c>
      <c r="D47" t="s">
        <v>9</v>
      </c>
      <c r="E47" t="s">
        <v>6</v>
      </c>
      <c r="F47" s="1">
        <v>68</v>
      </c>
      <c r="G47">
        <v>6</v>
      </c>
    </row>
    <row r="48" spans="1:7">
      <c r="A48" s="42" t="s">
        <v>23</v>
      </c>
      <c r="B48" t="s">
        <v>66</v>
      </c>
      <c r="C48">
        <v>2012</v>
      </c>
      <c r="D48" t="s">
        <v>67</v>
      </c>
      <c r="E48" t="s">
        <v>65</v>
      </c>
      <c r="F48" s="1">
        <v>49</v>
      </c>
      <c r="G48">
        <v>5</v>
      </c>
    </row>
    <row r="49" spans="1:10">
      <c r="F49" s="1"/>
    </row>
    <row r="50" spans="1:10">
      <c r="A50" s="40" t="s">
        <v>68</v>
      </c>
      <c r="F50" s="1"/>
    </row>
    <row r="51" spans="1:10">
      <c r="A51" s="31" t="s">
        <v>52</v>
      </c>
      <c r="B51" s="31" t="s">
        <v>14</v>
      </c>
    </row>
    <row r="52" spans="1:10">
      <c r="A52" t="s">
        <v>21</v>
      </c>
      <c r="B52" t="s">
        <v>60</v>
      </c>
      <c r="C52">
        <v>2012</v>
      </c>
      <c r="D52" t="s">
        <v>58</v>
      </c>
      <c r="E52" t="s">
        <v>59</v>
      </c>
      <c r="F52" s="1">
        <v>77</v>
      </c>
      <c r="G52">
        <v>10</v>
      </c>
      <c r="J52" t="s">
        <v>20</v>
      </c>
    </row>
    <row r="53" spans="1:10">
      <c r="A53" s="42" t="s">
        <v>22</v>
      </c>
      <c r="B53" t="s">
        <v>57</v>
      </c>
      <c r="C53">
        <v>2012</v>
      </c>
      <c r="D53" t="s">
        <v>58</v>
      </c>
      <c r="E53" t="s">
        <v>59</v>
      </c>
      <c r="F53" s="1">
        <v>70.8</v>
      </c>
      <c r="G53">
        <v>9</v>
      </c>
    </row>
    <row r="54" spans="1:10">
      <c r="A54" s="31"/>
      <c r="B54" s="31"/>
      <c r="C54" s="31"/>
      <c r="F54" s="1"/>
    </row>
    <row r="55" spans="1:10">
      <c r="A55" s="31" t="s">
        <v>52</v>
      </c>
      <c r="B55" s="31" t="s">
        <v>16</v>
      </c>
      <c r="F55" s="1"/>
    </row>
    <row r="56" spans="1:10">
      <c r="A56" t="s">
        <v>21</v>
      </c>
      <c r="B56" t="s">
        <v>60</v>
      </c>
      <c r="C56">
        <v>2012</v>
      </c>
      <c r="D56" t="s">
        <v>58</v>
      </c>
      <c r="E56" t="s">
        <v>59</v>
      </c>
      <c r="F56" s="1">
        <v>78</v>
      </c>
      <c r="G56">
        <v>10</v>
      </c>
    </row>
    <row r="57" spans="1:10">
      <c r="A57" s="42" t="s">
        <v>22</v>
      </c>
      <c r="B57" t="s">
        <v>57</v>
      </c>
      <c r="C57">
        <v>2012</v>
      </c>
      <c r="D57" t="s">
        <v>58</v>
      </c>
      <c r="E57" t="s">
        <v>59</v>
      </c>
      <c r="F57" s="1">
        <v>71.599999999999994</v>
      </c>
      <c r="G57">
        <v>9</v>
      </c>
    </row>
    <row r="58" spans="1:10">
      <c r="F58" s="1"/>
    </row>
    <row r="59" spans="1:10">
      <c r="A59" s="40" t="s">
        <v>70</v>
      </c>
      <c r="F59" s="1"/>
    </row>
    <row r="60" spans="1:10">
      <c r="A60" s="31" t="s">
        <v>52</v>
      </c>
      <c r="B60" s="31" t="s">
        <v>14</v>
      </c>
      <c r="F60" s="1"/>
    </row>
    <row r="61" spans="1:10">
      <c r="A61" t="s">
        <v>21</v>
      </c>
      <c r="B61" t="s">
        <v>11</v>
      </c>
      <c r="C61">
        <v>2011</v>
      </c>
      <c r="D61" t="s">
        <v>8</v>
      </c>
      <c r="E61" t="s">
        <v>3</v>
      </c>
      <c r="F61" s="1">
        <v>68.599999999999994</v>
      </c>
      <c r="G61">
        <v>10</v>
      </c>
    </row>
    <row r="62" spans="1:10">
      <c r="A62" t="s">
        <v>22</v>
      </c>
      <c r="B62" t="s">
        <v>1</v>
      </c>
      <c r="C62">
        <v>2012</v>
      </c>
      <c r="D62" t="s">
        <v>2</v>
      </c>
      <c r="E62" t="s">
        <v>3</v>
      </c>
      <c r="F62" s="1">
        <v>66.2</v>
      </c>
      <c r="G62">
        <v>9</v>
      </c>
    </row>
    <row r="63" spans="1:10">
      <c r="F63" s="1"/>
    </row>
    <row r="64" spans="1:10">
      <c r="A64" s="31" t="s">
        <v>53</v>
      </c>
      <c r="B64" s="31" t="s">
        <v>54</v>
      </c>
    </row>
    <row r="65" spans="1:11">
      <c r="A65" t="s">
        <v>21</v>
      </c>
      <c r="B65" t="s">
        <v>7</v>
      </c>
      <c r="C65">
        <v>2011</v>
      </c>
      <c r="D65" t="s">
        <v>8</v>
      </c>
      <c r="E65" t="s">
        <v>3</v>
      </c>
      <c r="F65" s="1">
        <v>72</v>
      </c>
      <c r="G65">
        <v>13</v>
      </c>
    </row>
    <row r="66" spans="1:11">
      <c r="A66" s="40"/>
      <c r="B66" s="41"/>
    </row>
    <row r="67" spans="1:11">
      <c r="A67" s="31" t="s">
        <v>52</v>
      </c>
      <c r="B67" s="31" t="s">
        <v>16</v>
      </c>
      <c r="C67" s="31"/>
    </row>
    <row r="68" spans="1:11">
      <c r="A68" t="s">
        <v>21</v>
      </c>
      <c r="B68" t="s">
        <v>1</v>
      </c>
      <c r="C68">
        <v>2012</v>
      </c>
      <c r="D68" t="s">
        <v>2</v>
      </c>
      <c r="E68" t="s">
        <v>3</v>
      </c>
      <c r="F68" s="1">
        <v>70.599999999999994</v>
      </c>
      <c r="G68">
        <v>10</v>
      </c>
    </row>
    <row r="69" spans="1:11">
      <c r="A69" t="s">
        <v>22</v>
      </c>
      <c r="B69" t="s">
        <v>11</v>
      </c>
      <c r="C69">
        <v>2011</v>
      </c>
      <c r="D69" t="s">
        <v>8</v>
      </c>
      <c r="E69" t="s">
        <v>3</v>
      </c>
      <c r="F69" s="1">
        <v>66.8</v>
      </c>
      <c r="G69">
        <v>9</v>
      </c>
    </row>
    <row r="70" spans="1:11">
      <c r="F70" s="1"/>
    </row>
    <row r="71" spans="1:11">
      <c r="A71" s="31" t="s">
        <v>53</v>
      </c>
      <c r="B71" s="31" t="s">
        <v>55</v>
      </c>
      <c r="F71" s="1"/>
    </row>
    <row r="72" spans="1:11">
      <c r="A72" t="s">
        <v>21</v>
      </c>
      <c r="B72" t="s">
        <v>7</v>
      </c>
      <c r="C72">
        <v>2011</v>
      </c>
      <c r="D72" t="s">
        <v>8</v>
      </c>
      <c r="E72" t="s">
        <v>3</v>
      </c>
      <c r="F72" s="1">
        <v>69.599999999999994</v>
      </c>
      <c r="G72">
        <v>13</v>
      </c>
    </row>
    <row r="73" spans="1:11">
      <c r="F73" s="1"/>
    </row>
    <row r="74" spans="1:11">
      <c r="A74" s="40" t="s">
        <v>71</v>
      </c>
      <c r="F74" s="1"/>
    </row>
    <row r="75" spans="1:11">
      <c r="A75" s="31" t="s">
        <v>52</v>
      </c>
      <c r="B75" s="31" t="s">
        <v>14</v>
      </c>
      <c r="F75" s="1"/>
      <c r="K75" t="s">
        <v>20</v>
      </c>
    </row>
    <row r="76" spans="1:11">
      <c r="A76" t="s">
        <v>21</v>
      </c>
      <c r="B76" t="s">
        <v>1</v>
      </c>
      <c r="C76">
        <v>2012</v>
      </c>
      <c r="D76" t="s">
        <v>2</v>
      </c>
      <c r="E76" t="s">
        <v>3</v>
      </c>
      <c r="F76" s="1">
        <v>79.2</v>
      </c>
      <c r="G76">
        <v>10</v>
      </c>
    </row>
    <row r="77" spans="1:11">
      <c r="A77" t="s">
        <v>22</v>
      </c>
      <c r="B77" t="s">
        <v>11</v>
      </c>
      <c r="C77">
        <v>2011</v>
      </c>
      <c r="D77" t="s">
        <v>8</v>
      </c>
      <c r="E77" t="s">
        <v>3</v>
      </c>
      <c r="F77" s="1">
        <v>77.400000000000006</v>
      </c>
      <c r="G77">
        <v>9</v>
      </c>
    </row>
    <row r="78" spans="1:11">
      <c r="F78" s="1"/>
    </row>
    <row r="79" spans="1:11">
      <c r="A79" s="31" t="s">
        <v>53</v>
      </c>
      <c r="B79" s="31" t="s">
        <v>54</v>
      </c>
    </row>
    <row r="80" spans="1:11">
      <c r="A80" t="s">
        <v>21</v>
      </c>
      <c r="B80" t="s">
        <v>7</v>
      </c>
      <c r="C80">
        <v>2011</v>
      </c>
      <c r="D80" t="s">
        <v>8</v>
      </c>
      <c r="E80" t="s">
        <v>3</v>
      </c>
      <c r="F80" s="1">
        <v>79.8</v>
      </c>
      <c r="G80">
        <v>13</v>
      </c>
    </row>
    <row r="81" spans="1:7">
      <c r="F81" s="1"/>
    </row>
    <row r="82" spans="1:7">
      <c r="A82" s="31" t="s">
        <v>53</v>
      </c>
      <c r="B82" s="31" t="s">
        <v>55</v>
      </c>
      <c r="F82" s="1"/>
    </row>
    <row r="83" spans="1:7">
      <c r="A83" t="s">
        <v>21</v>
      </c>
      <c r="B83" t="s">
        <v>7</v>
      </c>
      <c r="C83">
        <v>2011</v>
      </c>
      <c r="D83" t="s">
        <v>8</v>
      </c>
      <c r="E83" t="s">
        <v>3</v>
      </c>
      <c r="F83" s="1">
        <v>67.8</v>
      </c>
      <c r="G83">
        <v>13</v>
      </c>
    </row>
    <row r="84" spans="1:7">
      <c r="F84" s="1"/>
    </row>
    <row r="85" spans="1:7">
      <c r="A85" s="31" t="s">
        <v>52</v>
      </c>
      <c r="B85" s="31" t="s">
        <v>16</v>
      </c>
      <c r="C85" s="31"/>
      <c r="F85" s="1"/>
    </row>
    <row r="86" spans="1:7">
      <c r="A86" t="s">
        <v>21</v>
      </c>
      <c r="B86" t="s">
        <v>1</v>
      </c>
      <c r="C86">
        <v>2012</v>
      </c>
      <c r="D86" t="s">
        <v>2</v>
      </c>
      <c r="E86" t="s">
        <v>3</v>
      </c>
      <c r="F86" s="1">
        <v>76.2</v>
      </c>
      <c r="G86">
        <v>10</v>
      </c>
    </row>
    <row r="87" spans="1:7">
      <c r="A87" t="s">
        <v>22</v>
      </c>
      <c r="B87" t="s">
        <v>11</v>
      </c>
      <c r="C87">
        <v>2011</v>
      </c>
      <c r="D87" t="s">
        <v>8</v>
      </c>
      <c r="E87" t="s">
        <v>3</v>
      </c>
      <c r="F87" s="1">
        <v>65.599999999999994</v>
      </c>
      <c r="G87">
        <v>9</v>
      </c>
    </row>
    <row r="88" spans="1:7">
      <c r="F88" s="1"/>
    </row>
    <row r="89" spans="1:7">
      <c r="A89" s="40" t="s">
        <v>72</v>
      </c>
      <c r="B89" s="31"/>
      <c r="C89" s="31"/>
      <c r="F89" s="1"/>
    </row>
    <row r="90" spans="1:7">
      <c r="A90" s="31" t="s">
        <v>52</v>
      </c>
      <c r="B90" s="31" t="s">
        <v>14</v>
      </c>
      <c r="F90" s="1"/>
    </row>
    <row r="91" spans="1:7">
      <c r="A91" t="s">
        <v>21</v>
      </c>
      <c r="B91" t="s">
        <v>60</v>
      </c>
      <c r="C91">
        <v>2012</v>
      </c>
      <c r="D91" t="s">
        <v>58</v>
      </c>
      <c r="E91" t="s">
        <v>59</v>
      </c>
      <c r="F91" s="1">
        <v>70.8</v>
      </c>
      <c r="G91">
        <v>10</v>
      </c>
    </row>
    <row r="92" spans="1:7">
      <c r="A92" s="31"/>
      <c r="B92" s="31"/>
      <c r="C92" s="31"/>
      <c r="F92" s="1"/>
    </row>
    <row r="93" spans="1:7">
      <c r="A93" s="31" t="s">
        <v>52</v>
      </c>
      <c r="B93" s="31" t="s">
        <v>16</v>
      </c>
      <c r="F93" s="1"/>
    </row>
    <row r="94" spans="1:7">
      <c r="A94" t="s">
        <v>21</v>
      </c>
      <c r="B94" t="s">
        <v>60</v>
      </c>
      <c r="C94">
        <v>2012</v>
      </c>
      <c r="D94" t="s">
        <v>58</v>
      </c>
      <c r="E94" t="s">
        <v>59</v>
      </c>
      <c r="F94" s="1">
        <v>78.8</v>
      </c>
      <c r="G94">
        <v>10</v>
      </c>
    </row>
    <row r="95" spans="1:7">
      <c r="F95" s="1"/>
    </row>
    <row r="96" spans="1:7">
      <c r="A96" s="40" t="s">
        <v>73</v>
      </c>
      <c r="F96" s="1"/>
    </row>
    <row r="97" spans="1:7">
      <c r="A97" s="31" t="s">
        <v>51</v>
      </c>
      <c r="B97" s="31" t="s">
        <v>0</v>
      </c>
      <c r="F97" s="1"/>
    </row>
    <row r="98" spans="1:7">
      <c r="A98" t="s">
        <v>21</v>
      </c>
      <c r="B98" t="s">
        <v>4</v>
      </c>
      <c r="C98">
        <v>2012</v>
      </c>
      <c r="D98" t="s">
        <v>5</v>
      </c>
      <c r="E98" t="s">
        <v>6</v>
      </c>
      <c r="F98" s="1">
        <v>56.8</v>
      </c>
      <c r="G98">
        <v>7</v>
      </c>
    </row>
    <row r="100" spans="1:7">
      <c r="A100" s="31" t="s">
        <v>52</v>
      </c>
      <c r="B100" s="31" t="s">
        <v>74</v>
      </c>
      <c r="C100" s="31"/>
    </row>
    <row r="101" spans="1:7">
      <c r="A101" t="s">
        <v>21</v>
      </c>
      <c r="B101" t="s">
        <v>15</v>
      </c>
      <c r="C101">
        <v>2011</v>
      </c>
      <c r="D101" t="s">
        <v>9</v>
      </c>
      <c r="E101" t="s">
        <v>6</v>
      </c>
      <c r="F101" s="1">
        <v>70</v>
      </c>
      <c r="G101">
        <v>10</v>
      </c>
    </row>
    <row r="102" spans="1:7">
      <c r="A102" t="s">
        <v>22</v>
      </c>
      <c r="B102" t="s">
        <v>75</v>
      </c>
      <c r="C102">
        <v>2011</v>
      </c>
      <c r="D102" t="s">
        <v>76</v>
      </c>
      <c r="E102" t="s">
        <v>59</v>
      </c>
      <c r="F102" s="1">
        <v>61.8</v>
      </c>
      <c r="G102">
        <v>9</v>
      </c>
    </row>
    <row r="103" spans="1:7">
      <c r="A103" t="s">
        <v>23</v>
      </c>
      <c r="B103" t="s">
        <v>61</v>
      </c>
      <c r="C103">
        <v>2011</v>
      </c>
      <c r="D103" t="s">
        <v>62</v>
      </c>
      <c r="E103" t="s">
        <v>6</v>
      </c>
      <c r="F103" s="1">
        <v>61.6</v>
      </c>
      <c r="G103">
        <v>8</v>
      </c>
    </row>
    <row r="104" spans="1:7">
      <c r="A104" t="s">
        <v>24</v>
      </c>
      <c r="B104" t="s">
        <v>17</v>
      </c>
      <c r="C104">
        <v>2011</v>
      </c>
      <c r="D104" t="s">
        <v>18</v>
      </c>
      <c r="E104" t="s">
        <v>19</v>
      </c>
      <c r="F104" s="1">
        <v>58</v>
      </c>
      <c r="G104">
        <v>7</v>
      </c>
    </row>
    <row r="105" spans="1:7">
      <c r="F105" s="1"/>
    </row>
    <row r="106" spans="1:7">
      <c r="A106" s="40" t="s">
        <v>77</v>
      </c>
      <c r="F106" s="1"/>
    </row>
    <row r="107" spans="1:7">
      <c r="A107" s="31" t="s">
        <v>51</v>
      </c>
      <c r="B107" s="31" t="s">
        <v>0</v>
      </c>
      <c r="F107" s="1"/>
    </row>
    <row r="108" spans="1:7">
      <c r="A108" t="s">
        <v>21</v>
      </c>
      <c r="B108" t="s">
        <v>78</v>
      </c>
      <c r="C108">
        <v>2012</v>
      </c>
      <c r="D108" t="s">
        <v>79</v>
      </c>
      <c r="E108" t="s">
        <v>13</v>
      </c>
      <c r="F108" s="1">
        <v>71</v>
      </c>
      <c r="G108">
        <v>7</v>
      </c>
    </row>
    <row r="109" spans="1:7">
      <c r="A109" s="42" t="s">
        <v>22</v>
      </c>
      <c r="B109" s="42" t="s">
        <v>80</v>
      </c>
      <c r="C109" s="42">
        <v>2013</v>
      </c>
      <c r="D109" t="s">
        <v>81</v>
      </c>
      <c r="E109" t="s">
        <v>82</v>
      </c>
      <c r="F109" s="1">
        <v>70.400000000000006</v>
      </c>
      <c r="G109">
        <v>6</v>
      </c>
    </row>
    <row r="110" spans="1:7">
      <c r="A110" s="42" t="s">
        <v>23</v>
      </c>
      <c r="B110" s="42" t="s">
        <v>83</v>
      </c>
      <c r="C110">
        <v>2013</v>
      </c>
      <c r="D110" t="s">
        <v>12</v>
      </c>
      <c r="E110" t="s">
        <v>13</v>
      </c>
      <c r="F110" s="1">
        <v>67.2</v>
      </c>
      <c r="G110">
        <v>5</v>
      </c>
    </row>
    <row r="111" spans="1:7">
      <c r="A111" s="42" t="s">
        <v>24</v>
      </c>
      <c r="B111" s="42" t="s">
        <v>84</v>
      </c>
      <c r="C111">
        <v>2012</v>
      </c>
      <c r="D111" t="s">
        <v>85</v>
      </c>
      <c r="E111" t="s">
        <v>86</v>
      </c>
      <c r="F111" s="1">
        <v>62.6</v>
      </c>
      <c r="G111">
        <v>4</v>
      </c>
    </row>
    <row r="112" spans="1:7">
      <c r="A112" s="42" t="s">
        <v>25</v>
      </c>
      <c r="B112" s="42" t="s">
        <v>87</v>
      </c>
      <c r="C112" s="36">
        <v>2012</v>
      </c>
      <c r="D112" t="s">
        <v>88</v>
      </c>
      <c r="E112" t="s">
        <v>82</v>
      </c>
      <c r="F112" s="1">
        <v>58</v>
      </c>
      <c r="G112">
        <v>3</v>
      </c>
    </row>
    <row r="113" spans="1:7">
      <c r="F113" s="1"/>
    </row>
    <row r="114" spans="1:7">
      <c r="A114" s="40" t="s">
        <v>89</v>
      </c>
      <c r="F114" s="1"/>
    </row>
    <row r="115" spans="1:7">
      <c r="A115" s="31" t="s">
        <v>51</v>
      </c>
      <c r="B115" s="31" t="s">
        <v>0</v>
      </c>
      <c r="F115" s="1"/>
    </row>
    <row r="116" spans="1:7">
      <c r="A116" t="s">
        <v>21</v>
      </c>
      <c r="B116" s="42" t="s">
        <v>83</v>
      </c>
      <c r="C116">
        <v>2013</v>
      </c>
      <c r="D116" t="s">
        <v>90</v>
      </c>
      <c r="E116" t="s">
        <v>13</v>
      </c>
      <c r="F116" s="1">
        <v>69</v>
      </c>
      <c r="G116">
        <v>7</v>
      </c>
    </row>
    <row r="117" spans="1:7">
      <c r="A117" t="s">
        <v>22</v>
      </c>
      <c r="B117" s="42" t="s">
        <v>80</v>
      </c>
      <c r="C117" s="42">
        <v>2013</v>
      </c>
      <c r="D117" t="s">
        <v>81</v>
      </c>
      <c r="E117" t="s">
        <v>82</v>
      </c>
      <c r="F117" s="1">
        <v>67.8</v>
      </c>
      <c r="G117">
        <v>6</v>
      </c>
    </row>
    <row r="118" spans="1:7">
      <c r="F118" s="1"/>
    </row>
    <row r="119" spans="1:7">
      <c r="A119" s="31" t="s">
        <v>52</v>
      </c>
      <c r="B119" s="31" t="s">
        <v>14</v>
      </c>
      <c r="F119" s="1"/>
    </row>
    <row r="120" spans="1:7">
      <c r="A120" t="s">
        <v>21</v>
      </c>
      <c r="B120" t="s">
        <v>7</v>
      </c>
      <c r="C120">
        <v>2011</v>
      </c>
      <c r="D120" t="s">
        <v>8</v>
      </c>
      <c r="E120" t="s">
        <v>3</v>
      </c>
      <c r="F120" s="1">
        <v>70.599999999999994</v>
      </c>
      <c r="G120">
        <v>10</v>
      </c>
    </row>
    <row r="121" spans="1:7">
      <c r="A121" t="s">
        <v>22</v>
      </c>
      <c r="B121" t="s">
        <v>11</v>
      </c>
      <c r="C121">
        <v>2011</v>
      </c>
      <c r="D121" t="s">
        <v>8</v>
      </c>
      <c r="E121" t="s">
        <v>3</v>
      </c>
      <c r="F121" s="1">
        <v>70.2</v>
      </c>
      <c r="G121">
        <v>9</v>
      </c>
    </row>
    <row r="122" spans="1:7">
      <c r="A122" s="31" t="s">
        <v>23</v>
      </c>
      <c r="B122" t="s">
        <v>15</v>
      </c>
      <c r="C122">
        <v>2011</v>
      </c>
      <c r="D122" t="s">
        <v>9</v>
      </c>
      <c r="E122" t="s">
        <v>6</v>
      </c>
      <c r="F122" s="1">
        <v>68.8</v>
      </c>
      <c r="G122">
        <v>8</v>
      </c>
    </row>
    <row r="123" spans="1:7">
      <c r="A123" t="s">
        <v>24</v>
      </c>
      <c r="B123" t="s">
        <v>10</v>
      </c>
      <c r="C123">
        <v>2011</v>
      </c>
      <c r="D123" t="s">
        <v>91</v>
      </c>
      <c r="E123" t="s">
        <v>6</v>
      </c>
      <c r="F123" s="1">
        <v>67.400000000000006</v>
      </c>
      <c r="G123">
        <v>7</v>
      </c>
    </row>
    <row r="124" spans="1:7">
      <c r="A124" t="s">
        <v>25</v>
      </c>
      <c r="B124" t="s">
        <v>92</v>
      </c>
      <c r="C124">
        <v>2011</v>
      </c>
      <c r="D124" t="s">
        <v>93</v>
      </c>
      <c r="E124" t="s">
        <v>3</v>
      </c>
      <c r="F124" s="1">
        <v>66.8</v>
      </c>
      <c r="G124">
        <v>6</v>
      </c>
    </row>
    <row r="125" spans="1:7">
      <c r="A125" t="s">
        <v>26</v>
      </c>
      <c r="B125" t="s">
        <v>1</v>
      </c>
      <c r="C125">
        <v>2012</v>
      </c>
      <c r="D125" t="s">
        <v>2</v>
      </c>
      <c r="E125" t="s">
        <v>3</v>
      </c>
      <c r="F125" s="1">
        <v>65</v>
      </c>
      <c r="G125">
        <v>5</v>
      </c>
    </row>
    <row r="126" spans="1:7">
      <c r="A126" t="s">
        <v>27</v>
      </c>
      <c r="B126" t="s">
        <v>94</v>
      </c>
      <c r="C126">
        <v>2011</v>
      </c>
      <c r="D126" t="s">
        <v>95</v>
      </c>
      <c r="E126" t="s">
        <v>3</v>
      </c>
      <c r="F126" s="1">
        <v>64.2</v>
      </c>
      <c r="G126">
        <v>0</v>
      </c>
    </row>
    <row r="127" spans="1:7">
      <c r="A127" t="s">
        <v>37</v>
      </c>
      <c r="B127" t="s">
        <v>96</v>
      </c>
      <c r="C127">
        <v>2011</v>
      </c>
      <c r="D127" t="s">
        <v>97</v>
      </c>
      <c r="E127" t="s">
        <v>98</v>
      </c>
      <c r="F127" s="1">
        <v>61</v>
      </c>
      <c r="G127">
        <v>0</v>
      </c>
    </row>
    <row r="128" spans="1:7">
      <c r="A128" t="s">
        <v>28</v>
      </c>
      <c r="B128" t="s">
        <v>99</v>
      </c>
      <c r="C128">
        <v>2011</v>
      </c>
      <c r="D128" t="s">
        <v>95</v>
      </c>
      <c r="E128" t="s">
        <v>3</v>
      </c>
      <c r="F128" s="1">
        <v>59</v>
      </c>
      <c r="G128">
        <v>0</v>
      </c>
    </row>
    <row r="129" spans="1:7">
      <c r="F129" s="1"/>
    </row>
    <row r="130" spans="1:7">
      <c r="A130" s="31" t="s">
        <v>51</v>
      </c>
      <c r="B130" s="31" t="s">
        <v>0</v>
      </c>
    </row>
    <row r="131" spans="1:7">
      <c r="A131" t="s">
        <v>21</v>
      </c>
      <c r="B131" s="42" t="s">
        <v>83</v>
      </c>
      <c r="C131">
        <v>2013</v>
      </c>
      <c r="D131" t="s">
        <v>90</v>
      </c>
      <c r="E131" t="s">
        <v>13</v>
      </c>
      <c r="F131" s="1">
        <v>70.2</v>
      </c>
      <c r="G131">
        <v>7</v>
      </c>
    </row>
    <row r="132" spans="1:7">
      <c r="A132" t="s">
        <v>22</v>
      </c>
      <c r="B132" s="42" t="s">
        <v>80</v>
      </c>
      <c r="C132" s="42">
        <v>2013</v>
      </c>
      <c r="D132" t="s">
        <v>81</v>
      </c>
      <c r="E132" t="s">
        <v>82</v>
      </c>
      <c r="F132" s="1">
        <v>67.599999999999994</v>
      </c>
      <c r="G132">
        <v>6</v>
      </c>
    </row>
    <row r="133" spans="1:7">
      <c r="A133" s="31"/>
      <c r="B133" s="31"/>
      <c r="C133" s="31"/>
    </row>
    <row r="134" spans="1:7">
      <c r="A134" s="31" t="s">
        <v>52</v>
      </c>
      <c r="B134" s="31" t="s">
        <v>14</v>
      </c>
      <c r="F134" s="3"/>
    </row>
    <row r="135" spans="1:7">
      <c r="A135" s="42" t="s">
        <v>21</v>
      </c>
      <c r="B135" t="s">
        <v>15</v>
      </c>
      <c r="C135">
        <v>2011</v>
      </c>
      <c r="D135" t="s">
        <v>9</v>
      </c>
      <c r="E135" t="s">
        <v>6</v>
      </c>
      <c r="F135" s="1">
        <v>80</v>
      </c>
      <c r="G135">
        <v>10</v>
      </c>
    </row>
    <row r="136" spans="1:7">
      <c r="A136" s="42" t="s">
        <v>22</v>
      </c>
      <c r="B136" t="s">
        <v>7</v>
      </c>
      <c r="C136">
        <v>2011</v>
      </c>
      <c r="D136" t="s">
        <v>8</v>
      </c>
      <c r="E136" t="s">
        <v>3</v>
      </c>
      <c r="F136" s="1">
        <v>79.599999999999994</v>
      </c>
      <c r="G136">
        <v>9</v>
      </c>
    </row>
    <row r="137" spans="1:7">
      <c r="A137" s="42" t="s">
        <v>23</v>
      </c>
      <c r="B137" t="s">
        <v>1</v>
      </c>
      <c r="C137">
        <v>2012</v>
      </c>
      <c r="D137" t="s">
        <v>2</v>
      </c>
      <c r="E137" t="s">
        <v>3</v>
      </c>
      <c r="F137" s="1">
        <v>75.599999999999994</v>
      </c>
      <c r="G137">
        <v>8</v>
      </c>
    </row>
    <row r="138" spans="1:7">
      <c r="A138" s="42" t="s">
        <v>24</v>
      </c>
      <c r="B138" t="s">
        <v>10</v>
      </c>
      <c r="C138">
        <v>2011</v>
      </c>
      <c r="D138" t="s">
        <v>91</v>
      </c>
      <c r="E138" t="s">
        <v>6</v>
      </c>
      <c r="F138" s="1">
        <v>73.599999999999994</v>
      </c>
      <c r="G138">
        <v>7</v>
      </c>
    </row>
    <row r="139" spans="1:7">
      <c r="A139" s="42" t="s">
        <v>25</v>
      </c>
      <c r="B139" t="s">
        <v>11</v>
      </c>
      <c r="C139">
        <v>2011</v>
      </c>
      <c r="D139" t="s">
        <v>8</v>
      </c>
      <c r="E139" t="s">
        <v>3</v>
      </c>
      <c r="F139" s="1">
        <v>72.599999999999994</v>
      </c>
      <c r="G139">
        <v>6</v>
      </c>
    </row>
    <row r="140" spans="1:7">
      <c r="A140" s="42" t="s">
        <v>26</v>
      </c>
      <c r="B140" t="s">
        <v>94</v>
      </c>
      <c r="C140">
        <v>2011</v>
      </c>
      <c r="D140" t="s">
        <v>95</v>
      </c>
      <c r="E140" t="s">
        <v>3</v>
      </c>
      <c r="F140" s="1">
        <v>71.2</v>
      </c>
      <c r="G140">
        <v>5</v>
      </c>
    </row>
    <row r="141" spans="1:7">
      <c r="A141" s="42" t="s">
        <v>27</v>
      </c>
      <c r="B141" t="s">
        <v>92</v>
      </c>
      <c r="C141">
        <v>2011</v>
      </c>
      <c r="D141" t="s">
        <v>93</v>
      </c>
      <c r="E141" t="s">
        <v>3</v>
      </c>
      <c r="F141" s="1">
        <v>70.8</v>
      </c>
      <c r="G141">
        <v>0</v>
      </c>
    </row>
    <row r="142" spans="1:7">
      <c r="A142" s="42" t="s">
        <v>37</v>
      </c>
      <c r="B142" t="s">
        <v>75</v>
      </c>
      <c r="C142">
        <v>2011</v>
      </c>
      <c r="D142" t="s">
        <v>76</v>
      </c>
      <c r="E142" t="s">
        <v>59</v>
      </c>
      <c r="F142" s="1">
        <v>70</v>
      </c>
      <c r="G142">
        <v>0</v>
      </c>
    </row>
    <row r="143" spans="1:7">
      <c r="A143" s="42" t="s">
        <v>28</v>
      </c>
      <c r="B143" t="s">
        <v>17</v>
      </c>
      <c r="C143">
        <v>2011</v>
      </c>
      <c r="D143" t="s">
        <v>18</v>
      </c>
      <c r="E143" t="s">
        <v>19</v>
      </c>
      <c r="F143" s="1">
        <v>68.2</v>
      </c>
      <c r="G143">
        <v>0</v>
      </c>
    </row>
    <row r="144" spans="1:7">
      <c r="A144" s="42" t="s">
        <v>29</v>
      </c>
      <c r="B144" t="s">
        <v>99</v>
      </c>
      <c r="C144">
        <v>2011</v>
      </c>
      <c r="D144" t="s">
        <v>95</v>
      </c>
      <c r="E144" t="s">
        <v>3</v>
      </c>
      <c r="F144" s="1">
        <v>68</v>
      </c>
      <c r="G144">
        <v>0</v>
      </c>
    </row>
    <row r="145" spans="1:7">
      <c r="A145" s="42" t="s">
        <v>38</v>
      </c>
      <c r="B145" t="s">
        <v>96</v>
      </c>
      <c r="C145">
        <v>2011</v>
      </c>
      <c r="D145" t="s">
        <v>97</v>
      </c>
      <c r="E145" t="s">
        <v>98</v>
      </c>
      <c r="F145" s="1">
        <v>66.8</v>
      </c>
      <c r="G145">
        <v>0</v>
      </c>
    </row>
    <row r="146" spans="1:7">
      <c r="F146" s="3"/>
    </row>
    <row r="147" spans="1:7">
      <c r="A147" s="31" t="s">
        <v>51</v>
      </c>
      <c r="B147" s="31" t="s">
        <v>0</v>
      </c>
    </row>
    <row r="148" spans="1:7">
      <c r="A148" t="s">
        <v>21</v>
      </c>
      <c r="B148" s="42" t="s">
        <v>83</v>
      </c>
      <c r="C148">
        <v>2013</v>
      </c>
      <c r="D148" t="s">
        <v>90</v>
      </c>
      <c r="E148" t="s">
        <v>13</v>
      </c>
      <c r="F148" s="1">
        <v>65.400000000000006</v>
      </c>
      <c r="G148">
        <v>7</v>
      </c>
    </row>
    <row r="149" spans="1:7">
      <c r="A149" t="s">
        <v>22</v>
      </c>
      <c r="B149" s="42" t="s">
        <v>80</v>
      </c>
      <c r="C149" s="42">
        <v>2013</v>
      </c>
      <c r="D149" t="s">
        <v>81</v>
      </c>
      <c r="E149" t="s">
        <v>82</v>
      </c>
      <c r="F149" s="1">
        <v>65</v>
      </c>
      <c r="G149">
        <v>6</v>
      </c>
    </row>
    <row r="151" spans="1:7">
      <c r="A151" s="31" t="s">
        <v>52</v>
      </c>
      <c r="B151" s="31" t="s">
        <v>16</v>
      </c>
    </row>
    <row r="152" spans="1:7">
      <c r="A152" t="s">
        <v>21</v>
      </c>
      <c r="B152" t="s">
        <v>7</v>
      </c>
      <c r="C152">
        <v>2011</v>
      </c>
      <c r="D152" t="s">
        <v>8</v>
      </c>
      <c r="E152" t="s">
        <v>3</v>
      </c>
      <c r="F152" s="1">
        <v>69.599999999999994</v>
      </c>
      <c r="G152">
        <v>10</v>
      </c>
    </row>
    <row r="153" spans="1:7">
      <c r="A153" t="s">
        <v>22</v>
      </c>
      <c r="B153" t="s">
        <v>11</v>
      </c>
      <c r="C153">
        <v>2011</v>
      </c>
      <c r="D153" t="s">
        <v>8</v>
      </c>
      <c r="E153" t="s">
        <v>3</v>
      </c>
      <c r="F153" s="1">
        <v>68.599999999999994</v>
      </c>
      <c r="G153">
        <v>9</v>
      </c>
    </row>
    <row r="154" spans="1:7">
      <c r="A154" t="s">
        <v>23</v>
      </c>
      <c r="B154" t="s">
        <v>10</v>
      </c>
      <c r="C154">
        <v>2011</v>
      </c>
      <c r="D154" t="s">
        <v>91</v>
      </c>
      <c r="E154" t="s">
        <v>6</v>
      </c>
      <c r="F154" s="1">
        <v>68.400000000000006</v>
      </c>
      <c r="G154">
        <v>8</v>
      </c>
    </row>
    <row r="155" spans="1:7">
      <c r="A155" t="s">
        <v>24</v>
      </c>
      <c r="B155" t="s">
        <v>15</v>
      </c>
      <c r="C155">
        <v>2011</v>
      </c>
      <c r="D155" t="s">
        <v>9</v>
      </c>
      <c r="E155" t="s">
        <v>6</v>
      </c>
      <c r="F155" s="1">
        <v>66.400000000000006</v>
      </c>
      <c r="G155">
        <v>7</v>
      </c>
    </row>
    <row r="156" spans="1:7">
      <c r="A156" t="s">
        <v>25</v>
      </c>
      <c r="B156" t="s">
        <v>75</v>
      </c>
      <c r="C156">
        <v>2011</v>
      </c>
      <c r="D156" t="s">
        <v>76</v>
      </c>
      <c r="E156" t="s">
        <v>59</v>
      </c>
      <c r="F156" s="1">
        <v>66.2</v>
      </c>
      <c r="G156">
        <v>6</v>
      </c>
    </row>
    <row r="157" spans="1:7">
      <c r="A157" t="s">
        <v>26</v>
      </c>
      <c r="B157" t="s">
        <v>17</v>
      </c>
      <c r="C157">
        <v>2011</v>
      </c>
      <c r="D157" t="s">
        <v>18</v>
      </c>
      <c r="E157" t="s">
        <v>19</v>
      </c>
      <c r="F157" s="1">
        <v>66</v>
      </c>
      <c r="G157">
        <v>5</v>
      </c>
    </row>
    <row r="158" spans="1:7">
      <c r="A158" t="s">
        <v>27</v>
      </c>
      <c r="B158" t="s">
        <v>92</v>
      </c>
      <c r="C158">
        <v>2011</v>
      </c>
      <c r="D158" t="s">
        <v>93</v>
      </c>
      <c r="E158" t="s">
        <v>3</v>
      </c>
      <c r="F158" s="1">
        <v>65.8</v>
      </c>
      <c r="G158">
        <v>0</v>
      </c>
    </row>
    <row r="159" spans="1:7">
      <c r="A159" t="s">
        <v>37</v>
      </c>
      <c r="B159" t="s">
        <v>1</v>
      </c>
      <c r="C159">
        <v>2012</v>
      </c>
      <c r="D159" t="s">
        <v>2</v>
      </c>
      <c r="E159" t="s">
        <v>3</v>
      </c>
      <c r="F159" s="1">
        <v>65.400000000000006</v>
      </c>
      <c r="G159">
        <v>0</v>
      </c>
    </row>
    <row r="160" spans="1:7">
      <c r="A160" t="s">
        <v>28</v>
      </c>
      <c r="B160" t="s">
        <v>94</v>
      </c>
      <c r="C160">
        <v>2011</v>
      </c>
      <c r="D160" t="s">
        <v>95</v>
      </c>
      <c r="E160" t="s">
        <v>3</v>
      </c>
      <c r="F160" s="1">
        <v>65</v>
      </c>
      <c r="G160">
        <v>0</v>
      </c>
    </row>
    <row r="161" spans="1:7">
      <c r="A161" t="s">
        <v>29</v>
      </c>
      <c r="B161" t="s">
        <v>99</v>
      </c>
      <c r="C161">
        <v>2011</v>
      </c>
      <c r="D161" t="s">
        <v>95</v>
      </c>
      <c r="E161" t="s">
        <v>3</v>
      </c>
      <c r="F161" s="1">
        <v>60.6</v>
      </c>
      <c r="G161">
        <v>0</v>
      </c>
    </row>
    <row r="162" spans="1:7">
      <c r="A162" t="s">
        <v>38</v>
      </c>
      <c r="B162" t="s">
        <v>96</v>
      </c>
      <c r="C162">
        <v>2011</v>
      </c>
      <c r="D162" t="s">
        <v>97</v>
      </c>
      <c r="E162" t="s">
        <v>98</v>
      </c>
      <c r="F162" s="1">
        <v>59.6</v>
      </c>
      <c r="G162">
        <v>0</v>
      </c>
    </row>
    <row r="164" spans="1:7">
      <c r="A164" s="40" t="s">
        <v>100</v>
      </c>
    </row>
    <row r="165" spans="1:7">
      <c r="A165" s="31" t="s">
        <v>52</v>
      </c>
      <c r="B165" s="31" t="s">
        <v>14</v>
      </c>
    </row>
    <row r="166" spans="1:7">
      <c r="A166" t="s">
        <v>21</v>
      </c>
      <c r="B166" t="s">
        <v>11</v>
      </c>
      <c r="C166">
        <v>2011</v>
      </c>
      <c r="D166" t="s">
        <v>8</v>
      </c>
      <c r="E166" t="s">
        <v>3</v>
      </c>
      <c r="F166" s="1">
        <v>73.2</v>
      </c>
      <c r="G166">
        <v>10</v>
      </c>
    </row>
    <row r="167" spans="1:7">
      <c r="A167" t="s">
        <v>22</v>
      </c>
      <c r="B167" t="s">
        <v>96</v>
      </c>
      <c r="C167">
        <v>2011</v>
      </c>
      <c r="D167" t="s">
        <v>97</v>
      </c>
      <c r="E167" t="s">
        <v>98</v>
      </c>
      <c r="F167" s="1">
        <v>67.599999999999994</v>
      </c>
      <c r="G167">
        <v>9</v>
      </c>
    </row>
    <row r="168" spans="1:7">
      <c r="F168" s="1"/>
    </row>
    <row r="169" spans="1:7">
      <c r="A169" s="31" t="s">
        <v>53</v>
      </c>
      <c r="B169" s="31" t="s">
        <v>54</v>
      </c>
      <c r="F169" s="1"/>
    </row>
    <row r="170" spans="1:7">
      <c r="A170" t="s">
        <v>21</v>
      </c>
      <c r="B170" t="s">
        <v>7</v>
      </c>
      <c r="C170">
        <v>2011</v>
      </c>
      <c r="D170" t="s">
        <v>8</v>
      </c>
      <c r="E170" t="s">
        <v>3</v>
      </c>
      <c r="F170" s="1">
        <v>70</v>
      </c>
      <c r="G170">
        <v>13</v>
      </c>
    </row>
    <row r="171" spans="1:7">
      <c r="A171" t="s">
        <v>22</v>
      </c>
      <c r="B171" t="s">
        <v>1</v>
      </c>
      <c r="C171">
        <v>2012</v>
      </c>
      <c r="D171" t="s">
        <v>2</v>
      </c>
      <c r="E171" t="s">
        <v>3</v>
      </c>
      <c r="F171" s="1">
        <v>68</v>
      </c>
      <c r="G171">
        <v>12</v>
      </c>
    </row>
    <row r="172" spans="1:7">
      <c r="A172" s="31"/>
      <c r="B172" s="31"/>
      <c r="F172" s="1"/>
    </row>
    <row r="173" spans="1:7">
      <c r="A173" s="31" t="s">
        <v>52</v>
      </c>
      <c r="B173" s="31" t="s">
        <v>14</v>
      </c>
      <c r="F173" s="1"/>
    </row>
    <row r="174" spans="1:7">
      <c r="A174" t="s">
        <v>21</v>
      </c>
      <c r="B174" t="s">
        <v>11</v>
      </c>
      <c r="C174">
        <v>2011</v>
      </c>
      <c r="D174" t="s">
        <v>8</v>
      </c>
      <c r="E174" t="s">
        <v>3</v>
      </c>
      <c r="F174" s="1">
        <v>67</v>
      </c>
      <c r="G174">
        <v>10</v>
      </c>
    </row>
    <row r="175" spans="1:7">
      <c r="A175" t="s">
        <v>22</v>
      </c>
      <c r="B175" t="s">
        <v>96</v>
      </c>
      <c r="C175">
        <v>2011</v>
      </c>
      <c r="D175" t="s">
        <v>97</v>
      </c>
      <c r="E175" t="s">
        <v>98</v>
      </c>
      <c r="F175" s="1">
        <v>61</v>
      </c>
      <c r="G175">
        <v>9</v>
      </c>
    </row>
    <row r="176" spans="1:7">
      <c r="F176" s="1"/>
    </row>
    <row r="177" spans="1:7">
      <c r="A177" s="31" t="s">
        <v>53</v>
      </c>
      <c r="B177" s="31" t="s">
        <v>54</v>
      </c>
      <c r="F177" s="1"/>
    </row>
    <row r="178" spans="1:7">
      <c r="A178" t="s">
        <v>21</v>
      </c>
      <c r="B178" t="s">
        <v>7</v>
      </c>
      <c r="C178">
        <v>2011</v>
      </c>
      <c r="D178" t="s">
        <v>8</v>
      </c>
      <c r="E178" t="s">
        <v>3</v>
      </c>
      <c r="F178" s="1">
        <v>72.8</v>
      </c>
      <c r="G178">
        <v>13</v>
      </c>
    </row>
    <row r="179" spans="1:7">
      <c r="A179" t="s">
        <v>22</v>
      </c>
      <c r="B179" t="s">
        <v>1</v>
      </c>
      <c r="C179">
        <v>2012</v>
      </c>
      <c r="D179" t="s">
        <v>2</v>
      </c>
      <c r="E179" t="s">
        <v>3</v>
      </c>
      <c r="F179" s="1">
        <v>70.400000000000006</v>
      </c>
      <c r="G179">
        <v>12</v>
      </c>
    </row>
    <row r="181" spans="1:7">
      <c r="A181" s="40" t="s">
        <v>116</v>
      </c>
    </row>
    <row r="182" spans="1:7">
      <c r="A182" s="31" t="s">
        <v>52</v>
      </c>
      <c r="B182" s="31" t="s">
        <v>14</v>
      </c>
    </row>
    <row r="183" spans="1:7">
      <c r="A183" t="s">
        <v>21</v>
      </c>
      <c r="B183" t="s">
        <v>60</v>
      </c>
      <c r="C183">
        <v>2012</v>
      </c>
      <c r="D183" t="s">
        <v>58</v>
      </c>
      <c r="E183" t="s">
        <v>59</v>
      </c>
      <c r="F183">
        <v>70.64</v>
      </c>
      <c r="G183">
        <v>10</v>
      </c>
    </row>
    <row r="184" spans="1:7">
      <c r="A184" s="42" t="s">
        <v>22</v>
      </c>
      <c r="B184" t="s">
        <v>57</v>
      </c>
      <c r="C184">
        <v>2012</v>
      </c>
      <c r="D184" t="s">
        <v>58</v>
      </c>
      <c r="E184" t="s">
        <v>59</v>
      </c>
      <c r="F184" s="1">
        <v>69.2</v>
      </c>
      <c r="G184">
        <v>9</v>
      </c>
    </row>
    <row r="186" spans="1:7">
      <c r="A186" s="31" t="s">
        <v>52</v>
      </c>
      <c r="B186" s="31" t="s">
        <v>14</v>
      </c>
    </row>
    <row r="187" spans="1:7">
      <c r="A187" t="s">
        <v>21</v>
      </c>
      <c r="B187" t="s">
        <v>60</v>
      </c>
      <c r="C187">
        <v>2012</v>
      </c>
      <c r="D187" t="s">
        <v>58</v>
      </c>
      <c r="E187" t="s">
        <v>59</v>
      </c>
      <c r="F187" s="1">
        <v>74</v>
      </c>
      <c r="G187">
        <v>10</v>
      </c>
    </row>
    <row r="188" spans="1:7">
      <c r="A188" s="42" t="s">
        <v>22</v>
      </c>
      <c r="B188" t="s">
        <v>57</v>
      </c>
      <c r="C188">
        <v>2012</v>
      </c>
      <c r="D188" t="s">
        <v>58</v>
      </c>
      <c r="E188" t="s">
        <v>59</v>
      </c>
      <c r="F188" s="1">
        <v>70.400000000000006</v>
      </c>
      <c r="G188">
        <v>9</v>
      </c>
    </row>
    <row r="191" spans="1:7">
      <c r="A191" s="40" t="s">
        <v>77</v>
      </c>
    </row>
    <row r="192" spans="1:7">
      <c r="A192" s="31" t="s">
        <v>51</v>
      </c>
      <c r="B192" s="31" t="s">
        <v>0</v>
      </c>
    </row>
    <row r="193" spans="1:7">
      <c r="A193" t="s">
        <v>21</v>
      </c>
      <c r="B193" t="s">
        <v>78</v>
      </c>
      <c r="C193">
        <v>2012</v>
      </c>
      <c r="D193" t="s">
        <v>79</v>
      </c>
      <c r="E193" t="s">
        <v>13</v>
      </c>
      <c r="F193" s="1">
        <v>73.2</v>
      </c>
      <c r="G193">
        <v>7</v>
      </c>
    </row>
    <row r="194" spans="1:7">
      <c r="A194" s="42" t="s">
        <v>22</v>
      </c>
      <c r="B194" s="42" t="s">
        <v>80</v>
      </c>
      <c r="C194" s="42">
        <v>2013</v>
      </c>
      <c r="D194" t="s">
        <v>81</v>
      </c>
      <c r="E194" t="s">
        <v>82</v>
      </c>
      <c r="F194" s="1">
        <v>66.400000000000006</v>
      </c>
      <c r="G194">
        <v>6</v>
      </c>
    </row>
    <row r="195" spans="1:7">
      <c r="A195" s="42" t="s">
        <v>23</v>
      </c>
      <c r="B195" s="42" t="s">
        <v>87</v>
      </c>
      <c r="C195" s="36">
        <v>2012</v>
      </c>
      <c r="D195" t="s">
        <v>88</v>
      </c>
      <c r="E195" t="s">
        <v>82</v>
      </c>
      <c r="F195" s="1">
        <v>57.8</v>
      </c>
      <c r="G195">
        <v>5</v>
      </c>
    </row>
    <row r="198" spans="1:7">
      <c r="A198" s="40" t="s">
        <v>150</v>
      </c>
    </row>
    <row r="199" spans="1:7">
      <c r="A199" s="31" t="s">
        <v>52</v>
      </c>
      <c r="B199" s="31" t="s">
        <v>151</v>
      </c>
    </row>
    <row r="200" spans="1:7">
      <c r="A200" t="s">
        <v>21</v>
      </c>
      <c r="B200" t="s">
        <v>15</v>
      </c>
      <c r="C200">
        <v>2011</v>
      </c>
      <c r="D200" t="s">
        <v>9</v>
      </c>
      <c r="E200" t="s">
        <v>6</v>
      </c>
      <c r="F200" s="1">
        <v>71.400000000000006</v>
      </c>
      <c r="G200">
        <v>10</v>
      </c>
    </row>
    <row r="201" spans="1:7">
      <c r="A201" t="s">
        <v>22</v>
      </c>
      <c r="B201" t="s">
        <v>75</v>
      </c>
      <c r="C201">
        <v>2011</v>
      </c>
      <c r="D201" t="s">
        <v>76</v>
      </c>
      <c r="E201" t="s">
        <v>59</v>
      </c>
      <c r="F201" s="1">
        <v>67.8</v>
      </c>
      <c r="G201">
        <v>9</v>
      </c>
    </row>
    <row r="202" spans="1:7">
      <c r="A202" t="s">
        <v>23</v>
      </c>
      <c r="B202" t="s">
        <v>61</v>
      </c>
      <c r="C202">
        <v>2011</v>
      </c>
      <c r="D202" t="s">
        <v>62</v>
      </c>
      <c r="E202" t="s">
        <v>6</v>
      </c>
      <c r="F202" s="1">
        <v>58.2</v>
      </c>
      <c r="G202">
        <v>8</v>
      </c>
    </row>
    <row r="203" spans="1:7">
      <c r="A203" t="s">
        <v>24</v>
      </c>
      <c r="B203" t="s">
        <v>152</v>
      </c>
      <c r="C203">
        <v>2011</v>
      </c>
      <c r="D203" t="s">
        <v>154</v>
      </c>
      <c r="E203" t="s">
        <v>153</v>
      </c>
      <c r="F203" s="1">
        <v>56.4</v>
      </c>
      <c r="G203">
        <v>7</v>
      </c>
    </row>
  </sheetData>
  <mergeCells count="1">
    <mergeCell ref="A1:G1"/>
  </mergeCells>
  <pageMargins left="0.25" right="0.25" top="0.75" bottom="0.75" header="0.3" footer="0.3"/>
  <pageSetup paperSize="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E19"/>
  <sheetViews>
    <sheetView workbookViewId="0">
      <selection activeCell="F19" sqref="F19"/>
    </sheetView>
  </sheetViews>
  <sheetFormatPr defaultRowHeight="15"/>
  <sheetData>
    <row r="2" spans="1:5" ht="18" customHeight="1">
      <c r="A2" s="41" t="s">
        <v>139</v>
      </c>
    </row>
    <row r="3" spans="1:5" ht="18" customHeight="1">
      <c r="A3" t="s">
        <v>140</v>
      </c>
    </row>
    <row r="4" spans="1:5" ht="18" customHeight="1">
      <c r="A4" t="s">
        <v>141</v>
      </c>
    </row>
    <row r="5" spans="1:5" ht="18" customHeight="1">
      <c r="A5" t="s">
        <v>142</v>
      </c>
    </row>
    <row r="6" spans="1:5" ht="18" customHeight="1">
      <c r="A6" t="s">
        <v>143</v>
      </c>
    </row>
    <row r="7" spans="1:5" ht="18" customHeight="1">
      <c r="A7" t="s">
        <v>144</v>
      </c>
    </row>
    <row r="8" spans="1:5" ht="18" customHeight="1">
      <c r="A8" t="s">
        <v>147</v>
      </c>
    </row>
    <row r="9" spans="1:5" ht="18" customHeight="1">
      <c r="A9" t="s">
        <v>145</v>
      </c>
    </row>
    <row r="10" spans="1:5" ht="18" customHeight="1">
      <c r="A10" t="s">
        <v>146</v>
      </c>
    </row>
    <row r="11" spans="1:5" ht="18" customHeight="1">
      <c r="A11" t="s">
        <v>148</v>
      </c>
    </row>
    <row r="13" spans="1:5" ht="15.75">
      <c r="B13" s="59" t="s">
        <v>101</v>
      </c>
      <c r="C13" s="59" t="s">
        <v>117</v>
      </c>
      <c r="D13" s="59" t="s">
        <v>105</v>
      </c>
      <c r="E13" s="59" t="s">
        <v>118</v>
      </c>
    </row>
    <row r="14" spans="1:5" ht="15.75">
      <c r="A14" s="59" t="s">
        <v>119</v>
      </c>
      <c r="B14" s="59" t="s">
        <v>120</v>
      </c>
      <c r="C14" s="59" t="s">
        <v>121</v>
      </c>
      <c r="D14" s="59" t="s">
        <v>122</v>
      </c>
      <c r="E14" s="59" t="s">
        <v>123</v>
      </c>
    </row>
    <row r="15" spans="1:5" ht="15.75">
      <c r="A15" s="59" t="s">
        <v>124</v>
      </c>
      <c r="B15" s="59" t="s">
        <v>125</v>
      </c>
      <c r="C15" s="59" t="s">
        <v>126</v>
      </c>
      <c r="D15" s="59" t="s">
        <v>127</v>
      </c>
      <c r="E15" s="59" t="s">
        <v>128</v>
      </c>
    </row>
    <row r="16" spans="1:5" ht="15.75">
      <c r="A16" s="59" t="s">
        <v>129</v>
      </c>
      <c r="B16" s="59" t="s">
        <v>130</v>
      </c>
      <c r="C16" s="59" t="s">
        <v>131</v>
      </c>
      <c r="D16" s="59" t="s">
        <v>132</v>
      </c>
      <c r="E16" s="59" t="s">
        <v>122</v>
      </c>
    </row>
    <row r="17" spans="1:5" ht="15.75">
      <c r="A17" s="59" t="s">
        <v>133</v>
      </c>
      <c r="B17" s="59" t="s">
        <v>134</v>
      </c>
      <c r="C17" s="59" t="s">
        <v>120</v>
      </c>
      <c r="D17" s="59" t="s">
        <v>121</v>
      </c>
      <c r="E17" s="59" t="s">
        <v>127</v>
      </c>
    </row>
    <row r="18" spans="1:5" ht="15.75">
      <c r="A18" s="59" t="s">
        <v>135</v>
      </c>
      <c r="B18" s="59" t="s">
        <v>136</v>
      </c>
      <c r="C18" s="59" t="s">
        <v>125</v>
      </c>
      <c r="D18" s="59" t="s">
        <v>126</v>
      </c>
      <c r="E18" s="59" t="s">
        <v>132</v>
      </c>
    </row>
    <row r="19" spans="1:5" ht="15.75">
      <c r="A19" s="59" t="s">
        <v>137</v>
      </c>
      <c r="B19" s="59" t="s">
        <v>138</v>
      </c>
      <c r="C19" s="59" t="s">
        <v>130</v>
      </c>
      <c r="D19" s="59" t="s">
        <v>131</v>
      </c>
      <c r="E19" s="59" t="s">
        <v>121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3</vt:i4>
      </vt:variant>
    </vt:vector>
  </HeadingPairs>
  <TitlesOfParts>
    <vt:vector size="3" baseType="lpstr">
      <vt:lpstr>Celkové výsledky</vt:lpstr>
      <vt:lpstr>Výsledky jednotlivých súťaží</vt:lpstr>
      <vt:lpstr>Pravidlá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Eva</cp:lastModifiedBy>
  <cp:lastPrinted>2017-11-10T10:26:38Z</cp:lastPrinted>
  <dcterms:created xsi:type="dcterms:W3CDTF">2016-09-16T08:09:15Z</dcterms:created>
  <dcterms:modified xsi:type="dcterms:W3CDTF">2017-11-19T17:07:28Z</dcterms:modified>
</cp:coreProperties>
</file>